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hidePivotFieldList="1" defaultThemeVersion="166925"/>
  <bookViews>
    <workbookView xWindow="65416" yWindow="65416" windowWidth="29040" windowHeight="15990" activeTab="0"/>
  </bookViews>
  <sheets>
    <sheet name="Feuil1" sheetId="2" r:id="rId1"/>
    <sheet name="PCO2" sheetId="1" r:id="rId2"/>
    <sheet name="Liste Codes Salariaux" sheetId="3" r:id="rId3"/>
  </sheets>
  <definedNames>
    <definedName name="_xlnm._FilterDatabase" localSheetId="2" hidden="1">'Liste Codes Salariaux'!$A$1:$I$520</definedName>
    <definedName name="_xlnm._FilterDatabase" localSheetId="1" hidden="1">'PCO2'!$A$1:$V$603</definedName>
    <definedName name="Type">'Liste Codes Salariaux'!$A$1:$I$524</definedName>
    <definedName name="_xlnm.Print_Titles" localSheetId="0">'Feuil1'!$5:$5</definedName>
  </definedNames>
  <calcPr calcId="191029"/>
  <pivotCaches>
    <pivotCache cacheId="0" r:id="rId4"/>
  </pivotCaches>
  <extLst/>
</workbook>
</file>

<file path=xl/sharedStrings.xml><?xml version="1.0" encoding="utf-8"?>
<sst xmlns="http://schemas.openxmlformats.org/spreadsheetml/2006/main" count="3713" uniqueCount="708">
  <si>
    <t>ID</t>
  </si>
  <si>
    <t>Reference year</t>
  </si>
  <si>
    <t>Wage Type</t>
  </si>
  <si>
    <t>Assignment number</t>
  </si>
  <si>
    <t>Economical code (incl. suffix)</t>
  </si>
  <si>
    <t>G/L Account Number</t>
  </si>
  <si>
    <t>Imputation or invoicing code</t>
  </si>
  <si>
    <t>Debit or Credit</t>
  </si>
  <si>
    <t>Amount</t>
  </si>
  <si>
    <t>Closing key</t>
  </si>
  <si>
    <t>Closing date</t>
  </si>
  <si>
    <t>Payment date</t>
  </si>
  <si>
    <t>Payment type</t>
  </si>
  <si>
    <t>Statute</t>
  </si>
  <si>
    <t>Organizational ID </t>
  </si>
  <si>
    <t>D</t>
  </si>
  <si>
    <t>STAT</t>
  </si>
  <si>
    <t>C</t>
  </si>
  <si>
    <t>9D6A</t>
  </si>
  <si>
    <t>9D6B</t>
  </si>
  <si>
    <t>(vide)</t>
  </si>
  <si>
    <t>Total général</t>
  </si>
  <si>
    <t>Saldo C/D</t>
  </si>
  <si>
    <t>Somme de Saldo C/D</t>
  </si>
  <si>
    <t>typeofsalarycode</t>
  </si>
  <si>
    <t>Description FR</t>
  </si>
  <si>
    <t>Description NL</t>
  </si>
  <si>
    <t>Employees in NAVAP</t>
  </si>
  <si>
    <t>Employees in GESCO</t>
  </si>
  <si>
    <t>Economical code (incl suffix)</t>
  </si>
  <si>
    <t>TypeOfSalaryCode</t>
  </si>
  <si>
    <t>Traitement</t>
  </si>
  <si>
    <t>Wedde</t>
  </si>
  <si>
    <t>N</t>
  </si>
  <si>
    <t>1110100</t>
  </si>
  <si>
    <t>LOON</t>
  </si>
  <si>
    <t>Y</t>
  </si>
  <si>
    <t>1110200</t>
  </si>
  <si>
    <t>A - Contactable et rappelable</t>
  </si>
  <si>
    <t>T - Bereikbaar en terugroepbaar</t>
  </si>
  <si>
    <t>1110803</t>
  </si>
  <si>
    <t>1110903</t>
  </si>
  <si>
    <t>A - Contactable</t>
  </si>
  <si>
    <t>T - Bereikbaar</t>
  </si>
  <si>
    <t>A - Police de proximité</t>
  </si>
  <si>
    <t>T - Nabijheidspolitie</t>
  </si>
  <si>
    <t>1110105</t>
  </si>
  <si>
    <t>A - Police de proximité - DET</t>
  </si>
  <si>
    <t>T - Nabijheidspolitie - DET</t>
  </si>
  <si>
    <t>A - Analyste criminel</t>
  </si>
  <si>
    <t>T - Misdrijfanalist</t>
  </si>
  <si>
    <t>1110107</t>
  </si>
  <si>
    <t>1110207</t>
  </si>
  <si>
    <t>A - Analyste criminel - DET</t>
  </si>
  <si>
    <t>T - Misdrijfanalist - DET</t>
  </si>
  <si>
    <t>A - Analyste stratégique</t>
  </si>
  <si>
    <t>T - Strategisch analist</t>
  </si>
  <si>
    <t>A - Analyste stratégique - DET</t>
  </si>
  <si>
    <t>T - Strategisch analist - DET</t>
  </si>
  <si>
    <t>A - Formateur</t>
  </si>
  <si>
    <t>T - Opleider</t>
  </si>
  <si>
    <t>1110108</t>
  </si>
  <si>
    <t>A - Formateur - DET</t>
  </si>
  <si>
    <t>T - Opleider - DET</t>
  </si>
  <si>
    <t>A - Mission d enseignement - en service</t>
  </si>
  <si>
    <t>T - Onderwijsopdrachten - binnen dienst</t>
  </si>
  <si>
    <t>1110807</t>
  </si>
  <si>
    <t>1110907</t>
  </si>
  <si>
    <t>A - Service ininterrompu &gt; 24h</t>
  </si>
  <si>
    <t>T - Ononderbroken dienst &gt; 24 u</t>
  </si>
  <si>
    <t>1110804</t>
  </si>
  <si>
    <t>A - Dirigeant</t>
  </si>
  <si>
    <t>T - Leidinggevende</t>
  </si>
  <si>
    <t>1110182</t>
  </si>
  <si>
    <t>1110282</t>
  </si>
  <si>
    <t>A - Dirigeant - DET</t>
  </si>
  <si>
    <t>T - Leidinggevende - DET</t>
  </si>
  <si>
    <t>A - SAT SPF Intérieur</t>
  </si>
  <si>
    <t>T - SAT FOD Binnenlandse zaken</t>
  </si>
  <si>
    <t>1110199</t>
  </si>
  <si>
    <t>A - SAT SPF Justice</t>
  </si>
  <si>
    <t>T - SAT FOD Justitie</t>
  </si>
  <si>
    <t>I - Funéraire</t>
  </si>
  <si>
    <t>V - Begrafenis</t>
  </si>
  <si>
    <t>11221</t>
  </si>
  <si>
    <t>A - Protection royale</t>
  </si>
  <si>
    <t>T - Beveiliging koning</t>
  </si>
  <si>
    <t>A - Appui stratégique</t>
  </si>
  <si>
    <t>T - Beleidsondersteuning</t>
  </si>
  <si>
    <t>A - Départ anticipé mi-tps</t>
  </si>
  <si>
    <t>T - Halftijdse vervroegde uitdienst</t>
  </si>
  <si>
    <t>A - Personnel pilote</t>
  </si>
  <si>
    <t>T - Varend personeel</t>
  </si>
  <si>
    <t>A - Personnel pilote - DET</t>
  </si>
  <si>
    <t>T - Varend personeel - DET</t>
  </si>
  <si>
    <t>1110899</t>
  </si>
  <si>
    <t>I - bicyclette</t>
  </si>
  <si>
    <t>V - Fietsvergoeding</t>
  </si>
  <si>
    <t>1150110</t>
  </si>
  <si>
    <t>1150210</t>
  </si>
  <si>
    <t>A - Prest aériennes occas</t>
  </si>
  <si>
    <t>T - Gelegenheidsluchtvaartprestatie</t>
  </si>
  <si>
    <t>A - Intervention Bxl</t>
  </si>
  <si>
    <t>T - Interventie Brussel</t>
  </si>
  <si>
    <t>A - Intervention Bxl - DET</t>
  </si>
  <si>
    <t>T - Interventie Brussel - DET</t>
  </si>
  <si>
    <t>A - Intervention hors Bxl</t>
  </si>
  <si>
    <t>T - Interventie buiten Brussel</t>
  </si>
  <si>
    <t>A - Intervention hors Bxl - DET</t>
  </si>
  <si>
    <t>T - Interventie buiten Bruss - DET</t>
  </si>
  <si>
    <t>A - Surveillance Bxl</t>
  </si>
  <si>
    <t>T - Bescherming Brussel</t>
  </si>
  <si>
    <t>A - Surveillance Bxl - DET</t>
  </si>
  <si>
    <t>T - Bescherming Brussel - DET</t>
  </si>
  <si>
    <t>A - Surveillance hors Bxl</t>
  </si>
  <si>
    <t>T - Bescherming buiten Brussel</t>
  </si>
  <si>
    <t>T - Protection hors Bruxelles - DET</t>
  </si>
  <si>
    <t>T - Bescherming buiten Brus - DET</t>
  </si>
  <si>
    <t>A - Foyer</t>
  </si>
  <si>
    <t>T - Haard</t>
  </si>
  <si>
    <t>1110102</t>
  </si>
  <si>
    <t>HS</t>
  </si>
  <si>
    <t>1110202</t>
  </si>
  <si>
    <t>A - Résidence</t>
  </si>
  <si>
    <t>T - Standplaats</t>
  </si>
  <si>
    <t>A - Heures de nuit NS 19h-22h</t>
  </si>
  <si>
    <t>T - Nachtuur NS 19h-22h</t>
  </si>
  <si>
    <t>1110820</t>
  </si>
  <si>
    <t>1110920</t>
  </si>
  <si>
    <t>A - Heures de w-e AS &amp; NS</t>
  </si>
  <si>
    <t>T - Weekenduur OS &amp; NS</t>
  </si>
  <si>
    <t>1110801</t>
  </si>
  <si>
    <t>1110901</t>
  </si>
  <si>
    <t>A - Heures supplémentaires A.S.</t>
  </si>
  <si>
    <t>T - Overuur OS</t>
  </si>
  <si>
    <t>1110800</t>
  </si>
  <si>
    <t>Rente incap de trav perm &gt;=16%</t>
  </si>
  <si>
    <t>Mnd rente blijv arbeidsong &gt;=16%</t>
  </si>
  <si>
    <t>1110299</t>
  </si>
  <si>
    <t>Rente incap de trav perm</t>
  </si>
  <si>
    <t>Mnd rente blijv arbeidsong</t>
  </si>
  <si>
    <t>Capital - incap trav perm - non-imp</t>
  </si>
  <si>
    <t>Kapitaal - bl arbeidsong - nt bel</t>
  </si>
  <si>
    <t>Capital - incap trav perm - impos</t>
  </si>
  <si>
    <t>Kapitaal - bl arbeidsong - bel</t>
  </si>
  <si>
    <t>I - SHAPE</t>
  </si>
  <si>
    <t>V - SHAPE</t>
  </si>
  <si>
    <t>1214899</t>
  </si>
  <si>
    <t>I - Téléphone</t>
  </si>
  <si>
    <t>V - Telefoonvergoeding</t>
  </si>
  <si>
    <t>1214801</t>
  </si>
  <si>
    <t>I - Entretien uniforme</t>
  </si>
  <si>
    <t>V - Onderhoud uniform</t>
  </si>
  <si>
    <t>12103</t>
  </si>
  <si>
    <t>I - Frais réel d enquête mensuel</t>
  </si>
  <si>
    <t>V - Werkelijke onderzoekskosten md</t>
  </si>
  <si>
    <t>1214802</t>
  </si>
  <si>
    <t>I - Frais réel d enquête journalier</t>
  </si>
  <si>
    <t>V - Werkelijke onderzoekskosten dag</t>
  </si>
  <si>
    <t>1214803</t>
  </si>
  <si>
    <t>Jetons prés - commiss sélect</t>
  </si>
  <si>
    <t>Zitpenningen - selectiecommissie</t>
  </si>
  <si>
    <t>11122</t>
  </si>
  <si>
    <t>I - logement commiss sélect - gr</t>
  </si>
  <si>
    <t>V - Verblijfkosten selectiecom - gr</t>
  </si>
  <si>
    <t>I - logement commiss sélect - pet</t>
  </si>
  <si>
    <t>V - Verblijfkosten selectiecom - kl</t>
  </si>
  <si>
    <t>T - Jetons de Présence Conseillers</t>
  </si>
  <si>
    <t>T - Zitpenningen raadslid</t>
  </si>
  <si>
    <t>T - Jetons de Présence Echevins</t>
  </si>
  <si>
    <t>T - Zitpenningen schepen</t>
  </si>
  <si>
    <t>A - Mandat comptable spécial</t>
  </si>
  <si>
    <t>T - Mandaat bijz rekenplichtige</t>
  </si>
  <si>
    <t>A - Mandat receveur régional ns</t>
  </si>
  <si>
    <t>T - Mandaat gew ontvanger NS</t>
  </si>
  <si>
    <t>A - Mandat secrétaire</t>
  </si>
  <si>
    <t>T - Mandaat secretaris</t>
  </si>
  <si>
    <t>A - Mentor</t>
  </si>
  <si>
    <t>T - Mentor</t>
  </si>
  <si>
    <t>I - Maître chien</t>
  </si>
  <si>
    <t>V - Hondengeleider</t>
  </si>
  <si>
    <t>1214804</t>
  </si>
  <si>
    <t>A - Fonction police mil</t>
  </si>
  <si>
    <t>T - Functie politie militair</t>
  </si>
  <si>
    <t>A - Fonction police mil - DET</t>
  </si>
  <si>
    <t>T - Functie politie mil - DET</t>
  </si>
  <si>
    <t>A - Fonction polygraphiste</t>
  </si>
  <si>
    <t>T - Functie polygrafist</t>
  </si>
  <si>
    <t>A - Fonction polygraphiste - DET</t>
  </si>
  <si>
    <t>T - Functie polygrafist - DET</t>
  </si>
  <si>
    <t>A - Fonction personnel roulant</t>
  </si>
  <si>
    <t>T - Functie rijdend pers</t>
  </si>
  <si>
    <t>1110106</t>
  </si>
  <si>
    <t>A - Fonction person roulant - DET</t>
  </si>
  <si>
    <t>T - Functie rijdend pers - DET</t>
  </si>
  <si>
    <t>A - Police navigation</t>
  </si>
  <si>
    <t>T - Functie scheepv.pol.</t>
  </si>
  <si>
    <t>A - Police navigation - DET</t>
  </si>
  <si>
    <t>T - Functie scheepv.pol. - DET</t>
  </si>
  <si>
    <t>Compl trt - sem vol 4 jours</t>
  </si>
  <si>
    <t>Weddecomplement - vrijwillige 4/5</t>
  </si>
  <si>
    <t>1110104</t>
  </si>
  <si>
    <t>1110204</t>
  </si>
  <si>
    <t>I - Abonnement social</t>
  </si>
  <si>
    <t>V - Sociaal abonnement</t>
  </si>
  <si>
    <t>1150111</t>
  </si>
  <si>
    <t>1150211</t>
  </si>
  <si>
    <t>I - Utilisation véhicule personnel</t>
  </si>
  <si>
    <t>V - Gebruik eigen voertuig</t>
  </si>
  <si>
    <t>12101</t>
  </si>
  <si>
    <t>A - Fonction - Pilote de test</t>
  </si>
  <si>
    <t>T - Functie luchtsteun piloot</t>
  </si>
  <si>
    <t>A - Fonction - Pilote de test - DET</t>
  </si>
  <si>
    <t>T - Functie luchtsteun piloot - DET</t>
  </si>
  <si>
    <t>A - Fonction - Moniteur pilote</t>
  </si>
  <si>
    <t>T - Functie luchtsteun monitor</t>
  </si>
  <si>
    <t>A - Fonction - Monit pilote - DET</t>
  </si>
  <si>
    <t>T - Functie luchtsteun monit - DET</t>
  </si>
  <si>
    <t>A - Incap travail temporaire</t>
  </si>
  <si>
    <t>T - Tijdelijke arbeidsongeschikth</t>
  </si>
  <si>
    <t>A - AIG</t>
  </si>
  <si>
    <t>T - Algemene inspectie</t>
  </si>
  <si>
    <t>A - Bxl-Capitale CALog</t>
  </si>
  <si>
    <t>T - Brussels Gewest CALog</t>
  </si>
  <si>
    <t>1110140</t>
  </si>
  <si>
    <t>1110240</t>
  </si>
  <si>
    <t>A - Bxl-Capitale Pol Loc</t>
  </si>
  <si>
    <t>T - Brussels Gewest lokpol</t>
  </si>
  <si>
    <t>A - Prime d'immigration</t>
  </si>
  <si>
    <t>T - Immigratiebeleid</t>
  </si>
  <si>
    <t>1110805</t>
  </si>
  <si>
    <t>A - Bilinguisme</t>
  </si>
  <si>
    <t>T - Tweetaligheid</t>
  </si>
  <si>
    <t>1110250</t>
  </si>
  <si>
    <t>1110150</t>
  </si>
  <si>
    <t>A - Biling connaissance utile</t>
  </si>
  <si>
    <t>T - Tweetaligheid nuttige kennis</t>
  </si>
  <si>
    <t>1110151</t>
  </si>
  <si>
    <t>1110251</t>
  </si>
  <si>
    <t>A - Biling connaissance exigée</t>
  </si>
  <si>
    <t>T - Tweetaligheid vereiste kennis</t>
  </si>
  <si>
    <t>A - Engagement</t>
  </si>
  <si>
    <t>T - Verbintenis</t>
  </si>
  <si>
    <t>1110141</t>
  </si>
  <si>
    <t>I - Déplacement F/L-021</t>
  </si>
  <si>
    <t>V - Verplaatsing F/L-021</t>
  </si>
  <si>
    <t>I - Déplacement F/L-096</t>
  </si>
  <si>
    <t>V - Verplaatsing F/L-096</t>
  </si>
  <si>
    <t>I - Frais logement F/L-021</t>
  </si>
  <si>
    <t>V - Verblijfskosten F/L-021</t>
  </si>
  <si>
    <t>1214821</t>
  </si>
  <si>
    <t>I - Déménagement</t>
  </si>
  <si>
    <t>V - Verhuiskosten</t>
  </si>
  <si>
    <t>I - Déplacement F/L-088</t>
  </si>
  <si>
    <t>V - Verplaatsting F/L-088</t>
  </si>
  <si>
    <t>Compl trt - Fonct sup</t>
  </si>
  <si>
    <t>Weddebijslag - Hoger ambt</t>
  </si>
  <si>
    <t>Compl trt - Mandat</t>
  </si>
  <si>
    <t>Weddebijslag - Mandaat</t>
  </si>
  <si>
    <t>1110101</t>
  </si>
  <si>
    <t>A - Prime de mer</t>
  </si>
  <si>
    <t>T - Zeegeld</t>
  </si>
  <si>
    <t>1110999</t>
  </si>
  <si>
    <t>A - Heures de nuit AS</t>
  </si>
  <si>
    <t>T - Nachtuur OS</t>
  </si>
  <si>
    <t>A - Compensatoire</t>
  </si>
  <si>
    <t>T - Compenserende</t>
  </si>
  <si>
    <t>1110109</t>
  </si>
  <si>
    <t>I - Téléphone ex-pjp/polcom</t>
  </si>
  <si>
    <t>V - Telefoon ex-gpp/gempol</t>
  </si>
  <si>
    <t>I - Débours ex-pjp</t>
  </si>
  <si>
    <t>V - Uitgaven ex-gpp</t>
  </si>
  <si>
    <t>A - Transit - Motocycliste</t>
  </si>
  <si>
    <t>T - Overgang - Rijdend pers</t>
  </si>
  <si>
    <t>A - Transit - Motocycliste - DET</t>
  </si>
  <si>
    <t>T - Overgang - Rijdend pers - DET</t>
  </si>
  <si>
    <t>A - Complémentaire</t>
  </si>
  <si>
    <t>T - Bijkomende</t>
  </si>
  <si>
    <t>A - Ex-militaires</t>
  </si>
  <si>
    <t>T - Ex-militairen</t>
  </si>
  <si>
    <t>1110181</t>
  </si>
  <si>
    <t>1110281</t>
  </si>
  <si>
    <t>A - Fonct - Protec fam royale - DET</t>
  </si>
  <si>
    <t>T - Functie beveil konink fam - DET</t>
  </si>
  <si>
    <t>A - Formateur ex-gd</t>
  </si>
  <si>
    <t>T - Opleider ex-rw</t>
  </si>
  <si>
    <t>I - Préavis</t>
  </si>
  <si>
    <t>V - Opzegging</t>
  </si>
  <si>
    <t>A - Organe central</t>
  </si>
  <si>
    <t>T - Centraal Orgaan</t>
  </si>
  <si>
    <t>A - Chauffeur ex-pj</t>
  </si>
  <si>
    <t>T - Chauffeur ex-gpp</t>
  </si>
  <si>
    <t>A - Stand de tir</t>
  </si>
  <si>
    <t>T - Schietstand</t>
  </si>
  <si>
    <t>A - Permanence</t>
  </si>
  <si>
    <t>T - Permanentiedienst</t>
  </si>
  <si>
    <t>A - Maître armurier</t>
  </si>
  <si>
    <t>T - Wapenmeester</t>
  </si>
  <si>
    <t>I - Frais réel enquête ex-pol comm</t>
  </si>
  <si>
    <t>V - Onderzoekskosten ex-gem</t>
  </si>
  <si>
    <t>I - Ass social ex-pol comm</t>
  </si>
  <si>
    <t>V - Maatschap assistent ex-gem</t>
  </si>
  <si>
    <t>I - Tenue Mil OFF</t>
  </si>
  <si>
    <t>V - Kledij militairen off</t>
  </si>
  <si>
    <t>A - Jetons prés conseil discipl</t>
  </si>
  <si>
    <t>T - Zitpenningen tuchtraad</t>
  </si>
  <si>
    <t>I - Frais séjour conseil discipl</t>
  </si>
  <si>
    <t>V - Verblijfskosten tuchtraad</t>
  </si>
  <si>
    <t>I - Frais déplac conseil discipl</t>
  </si>
  <si>
    <t>V - Reiskosten tuchtraad</t>
  </si>
  <si>
    <t>A - Appui stratégique - DET</t>
  </si>
  <si>
    <t>T - Beleidsondersteuning - det</t>
  </si>
  <si>
    <t>A - Jury d'examen</t>
  </si>
  <si>
    <t>T - Examenjury</t>
  </si>
  <si>
    <t>I - Déplacement jury examen</t>
  </si>
  <si>
    <t>V - Verplaatsing examenjury</t>
  </si>
  <si>
    <t>A - Poste</t>
  </si>
  <si>
    <t>T - Post</t>
  </si>
  <si>
    <t>A - Heures suppl AMI ex-comm</t>
  </si>
  <si>
    <t>T - Overuur ZIV ex-gem</t>
  </si>
  <si>
    <t>A - Heures suppl nAMI ex-comm</t>
  </si>
  <si>
    <t>T - Overuur gn ZIV ex-gem</t>
  </si>
  <si>
    <t>A - Heures de nuit AMI ex-comm</t>
  </si>
  <si>
    <t>T - Nachtuur ZIV ex-gem</t>
  </si>
  <si>
    <t>A - Prest except - H de nuit</t>
  </si>
  <si>
    <t>T - Bijz prest-nacht</t>
  </si>
  <si>
    <t>A - Heures w-e AMI ex-comm</t>
  </si>
  <si>
    <t>T - Weekenduur ZIV ex-gem</t>
  </si>
  <si>
    <t>A - Prest except - Week-end</t>
  </si>
  <si>
    <t>T - Bijz prest-weekend</t>
  </si>
  <si>
    <t>A - Biling connaiss utile - DET</t>
  </si>
  <si>
    <t>T - Tweetalig nuttige kennis - DET</t>
  </si>
  <si>
    <t>A - Biling connaiss exigée - DET</t>
  </si>
  <si>
    <t>T - Tweetalig vereiste kennis - DET</t>
  </si>
  <si>
    <t>A - Diplôme AMI</t>
  </si>
  <si>
    <t>T - Diploma ZIV</t>
  </si>
  <si>
    <t>A - Diplôme sans AMI</t>
  </si>
  <si>
    <t>T - Diploma gn ZIV</t>
  </si>
  <si>
    <t>Avant véh serv déplac privé</t>
  </si>
  <si>
    <t>Dvoertuig voordeel enkel privé</t>
  </si>
  <si>
    <t>NAT</t>
  </si>
  <si>
    <t>16114</t>
  </si>
  <si>
    <t>I - Repas Mod9bis</t>
  </si>
  <si>
    <t>V - Maaltijd Mod9bis</t>
  </si>
  <si>
    <t>1214820</t>
  </si>
  <si>
    <t>I - Frais déplac commiss sélect</t>
  </si>
  <si>
    <t>V - Reiskosten selectiecommissie</t>
  </si>
  <si>
    <t>Intervention soc - malad prof temp</t>
  </si>
  <si>
    <t>Soc tegemoetk-beroepsziekte tijdel</t>
  </si>
  <si>
    <t>A - Mandat receveur régional AS</t>
  </si>
  <si>
    <t>T - Mandaat gew ontvanger OS</t>
  </si>
  <si>
    <t>A - Sauvegarde supplémentaire</t>
  </si>
  <si>
    <t>T - Vrijwaring aanvullend</t>
  </si>
  <si>
    <t>A - Promotion sociale</t>
  </si>
  <si>
    <t>T - Sociale promotie</t>
  </si>
  <si>
    <t>A - Sélection</t>
  </si>
  <si>
    <t>T - Selectie</t>
  </si>
  <si>
    <t>Rente incap travail permanente</t>
  </si>
  <si>
    <t>Rente blijv arbeidsongeschikth</t>
  </si>
  <si>
    <t>A - Heures supplémentaires NS</t>
  </si>
  <si>
    <t>T - Overuren NS</t>
  </si>
  <si>
    <t>1110900</t>
  </si>
  <si>
    <t>Maladie 2ème semaine</t>
  </si>
  <si>
    <t>Ziekte 2de week</t>
  </si>
  <si>
    <t>Maladie 3è et 4è semaine</t>
  </si>
  <si>
    <t>Ziekte 3/4de week</t>
  </si>
  <si>
    <t>Dispo 100</t>
  </si>
  <si>
    <t>Dispo &lt; 100</t>
  </si>
  <si>
    <t>Suppl trt SPC</t>
  </si>
  <si>
    <t>Weddecompelent SPC</t>
  </si>
  <si>
    <t>A - Mandat de suppléance</t>
  </si>
  <si>
    <t>T - Plaatsvervanger mandaat</t>
  </si>
  <si>
    <t>A - Police de la route ex-gd</t>
  </si>
  <si>
    <t>T - Wegpolitie ex-rw</t>
  </si>
  <si>
    <t>I - Vidéo</t>
  </si>
  <si>
    <t>V - Video</t>
  </si>
  <si>
    <t>I - Post - Off liaison - non impos</t>
  </si>
  <si>
    <t>V - Post-verbindingsoff-nt belastb</t>
  </si>
  <si>
    <t>A - Bilinguisme ex-comm</t>
  </si>
  <si>
    <t>T - Tweetaligheid ex-gem</t>
  </si>
  <si>
    <t>A - Bilinguisme Woluwe-st-Pierre</t>
  </si>
  <si>
    <t>T - Tweetaligheid St-Pieters-Woluwe</t>
  </si>
  <si>
    <t>A - Compl 2D ex-pj</t>
  </si>
  <si>
    <t>T - Bijkomende 2D ex-gpp</t>
  </si>
  <si>
    <t>A - Comp pil jud grand mt</t>
  </si>
  <si>
    <t>T - Gerechtelijke zuil groot</t>
  </si>
  <si>
    <t>A - Comp pil jud petit mt</t>
  </si>
  <si>
    <t>T - Gerechtelijke zuil klein</t>
  </si>
  <si>
    <t>I - Repas F/L-021</t>
  </si>
  <si>
    <t>V - Maaltijd F/L-021</t>
  </si>
  <si>
    <t>I - Repas F/L-096</t>
  </si>
  <si>
    <t>V - Maaltijd F/L-096</t>
  </si>
  <si>
    <t>1214822</t>
  </si>
  <si>
    <t>Chèques-repas (trait) cot employeur</t>
  </si>
  <si>
    <t>Maaltijdcheques (loon) WG-bijdrage</t>
  </si>
  <si>
    <t>Chèques-repas cotis employé-info</t>
  </si>
  <si>
    <t>Maaltijdcheques WN-bijdrage-info</t>
  </si>
  <si>
    <t>Chèques-repas cotis employé</t>
  </si>
  <si>
    <t>Maaltijdcheques WN-bijdrage</t>
  </si>
  <si>
    <t>I - SHAPE - DET</t>
  </si>
  <si>
    <t>V - SHAPE - DET</t>
  </si>
  <si>
    <t>T - Collaborateur secrétariat CPPL</t>
  </si>
  <si>
    <t>T - Medewerker secretariaat VCLP</t>
  </si>
  <si>
    <t>Paiemt supplém décès contr</t>
  </si>
  <si>
    <t>Extra uitbetaling bij overlijden contr</t>
  </si>
  <si>
    <t>Paiemt supplém décès stat</t>
  </si>
  <si>
    <t>Extra uitbetaling bij overlijden stat</t>
  </si>
  <si>
    <t>A - Mission d enseignement - hors service</t>
  </si>
  <si>
    <t>T - Onderwijsopdrachten - buiten dienst</t>
  </si>
  <si>
    <t>A- Heures de nuit NS 22h-06h</t>
  </si>
  <si>
    <t>T - Nachtuur NS 22h-06h</t>
  </si>
  <si>
    <t>1110821</t>
  </si>
  <si>
    <t>1110921</t>
  </si>
  <si>
    <t>Discipline - Retenue du traitement</t>
  </si>
  <si>
    <t>Tucht - Inhouding van wedde</t>
  </si>
  <si>
    <t>A - Bxl Cap 2009</t>
  </si>
  <si>
    <t>T - Brussels Gewest 2009</t>
  </si>
  <si>
    <t>Remise de dette</t>
  </si>
  <si>
    <t>Kwijtschelding</t>
  </si>
  <si>
    <t>16148</t>
  </si>
  <si>
    <t>Discipline/Détention - Trt partiel</t>
  </si>
  <si>
    <t>Tucht/Hechtenis - Gedeelt. wedde</t>
  </si>
  <si>
    <t>Traitement de protection</t>
  </si>
  <si>
    <t>Beschermingswedde</t>
  </si>
  <si>
    <t>Allocation de maîtrise</t>
  </si>
  <si>
    <t>Meesterschapstoelage</t>
  </si>
  <si>
    <t>1110178</t>
  </si>
  <si>
    <t>Allocation de formation</t>
  </si>
  <si>
    <t>Vormingstoelage</t>
  </si>
  <si>
    <t>1110179</t>
  </si>
  <si>
    <t>Allocation de sélection avec ONSS</t>
  </si>
  <si>
    <t>Toelage voor de geselecteerde met RSZ</t>
  </si>
  <si>
    <t>1110180</t>
  </si>
  <si>
    <t>Allocation de sélection sans ONSS</t>
  </si>
  <si>
    <t>Toelage voor de geselecteerde geen RSZ</t>
  </si>
  <si>
    <t>Traitement d'attente NAPP</t>
  </si>
  <si>
    <t>Wachtgeld NAVAP</t>
  </si>
  <si>
    <t>1111000</t>
  </si>
  <si>
    <t>Détention - Trt partiel</t>
  </si>
  <si>
    <t>Hechtenis - Gedeelt. wedde</t>
  </si>
  <si>
    <t>Avantage PC - privé - ONSS</t>
  </si>
  <si>
    <t>Voordeel PC - privé - RSZ</t>
  </si>
  <si>
    <t>Avantage PC - privé - PP et ONSS</t>
  </si>
  <si>
    <t>Voordeel PC - privé - BV en RSZ</t>
  </si>
  <si>
    <t>Avantage PC - cotisation pers</t>
  </si>
  <si>
    <t>Voordeel PC - eigen bijdrage</t>
  </si>
  <si>
    <t>Avantage tablette - privé - ONSS</t>
  </si>
  <si>
    <t>Voordeel tablet - privé - RSZ</t>
  </si>
  <si>
    <t>Avantage tablette - privé - PP et ONSS</t>
  </si>
  <si>
    <t>Voordeel tablet - privé - BV en RSZ</t>
  </si>
  <si>
    <t>Avantage tablette - cotisation pers</t>
  </si>
  <si>
    <t>Voordeel tablet - eigen bijdrage</t>
  </si>
  <si>
    <t>Avantage internet - privé - ONSS</t>
  </si>
  <si>
    <t>Voordeel internet - privé - RSZ</t>
  </si>
  <si>
    <t>Avantage internet - privé - PP et ONSS</t>
  </si>
  <si>
    <t>Voordeel internet - privé - BV en RSZ</t>
  </si>
  <si>
    <t>Avantage internet - cotisation pers</t>
  </si>
  <si>
    <t>Voordeel internet - eigen bijdrage</t>
  </si>
  <si>
    <t>Avantage Gsm - privé - ONSS</t>
  </si>
  <si>
    <t>Voordeel Gsm - privé - RSZ</t>
  </si>
  <si>
    <t>Avantage Gsm - privé - PP et ONSS</t>
  </si>
  <si>
    <t>Voordeel Gsm - privé - BV en RSZ</t>
  </si>
  <si>
    <t>Avantage Gsm - cotisation pers</t>
  </si>
  <si>
    <t>Voordeel Gsm - eigen bijdrage</t>
  </si>
  <si>
    <t>Avantage smartphone - privé - ONSS</t>
  </si>
  <si>
    <t>Voordeel smartphone - privé - RSZ</t>
  </si>
  <si>
    <t>Avantage smartphone - privé - PP et ONSS</t>
  </si>
  <si>
    <t>Voordeel smartphone - privé - BV en RSZ</t>
  </si>
  <si>
    <t>Avantage smartphone - cotisation pers</t>
  </si>
  <si>
    <t>Voordeel smartphone - eigen bijdrage</t>
  </si>
  <si>
    <t>Chèque cadeau - soumis PP</t>
  </si>
  <si>
    <t>Geschenkencheque - onderworpen BV</t>
  </si>
  <si>
    <t>Chèque cadeau - soumis ONSS</t>
  </si>
  <si>
    <t>Geschenkencheque - onderworpen RSZ</t>
  </si>
  <si>
    <t>Avantage PC - privé - PP</t>
  </si>
  <si>
    <t>Voordeel PC - privé - BV</t>
  </si>
  <si>
    <t>Avantage tablette - privé - PP</t>
  </si>
  <si>
    <t>Voordeel tablet - privé - BV</t>
  </si>
  <si>
    <t>Avantage internet - privé - PP</t>
  </si>
  <si>
    <t>Voordeel internet - privé - BV</t>
  </si>
  <si>
    <t>Avantage Gsm - privé - PP</t>
  </si>
  <si>
    <t>Voordeel Gsm - privé - BV</t>
  </si>
  <si>
    <t>Avantage smartphone - privé - PP</t>
  </si>
  <si>
    <t>Voordeel smartphone - privé - BV</t>
  </si>
  <si>
    <t>Chèque cadeau - exonéré</t>
  </si>
  <si>
    <t>Geschenkencheque - vrijgesteld</t>
  </si>
  <si>
    <t>T - Fonction Directeur</t>
  </si>
  <si>
    <t>T - Functie Directeur</t>
  </si>
  <si>
    <t>1110183</t>
  </si>
  <si>
    <t>T - Fonction Directeur - DET</t>
  </si>
  <si>
    <t>T - Functie Directeur - DET</t>
  </si>
  <si>
    <t>Traitement de protection Mil.</t>
  </si>
  <si>
    <t>Beschermingswedde Mil.</t>
  </si>
  <si>
    <t>Traitement de sauvegarde VKCS</t>
  </si>
  <si>
    <t>Weddevrijwaring VKCS</t>
  </si>
  <si>
    <t>Prime - semaine de quatre jours</t>
  </si>
  <si>
    <t>Premie - vierdagenweek</t>
  </si>
  <si>
    <t>Traitement de sauvegarde BAC</t>
  </si>
  <si>
    <t>Weddevrijwaring BAC</t>
  </si>
  <si>
    <t>A - Fin d'année</t>
  </si>
  <si>
    <t>T - Eindejaarstoelage</t>
  </si>
  <si>
    <t>1110112</t>
  </si>
  <si>
    <t>1110212</t>
  </si>
  <si>
    <t>1111012</t>
  </si>
  <si>
    <t>Suppl allocation de fin d année</t>
  </si>
  <si>
    <t>T - Eindejaar supplement</t>
  </si>
  <si>
    <t>A - Intégration</t>
  </si>
  <si>
    <t>T - Integratie</t>
  </si>
  <si>
    <t>1110114</t>
  </si>
  <si>
    <t>1110214</t>
  </si>
  <si>
    <t>A - Compétences</t>
  </si>
  <si>
    <t>T - Competentie</t>
  </si>
  <si>
    <t>1110890</t>
  </si>
  <si>
    <t>1110990</t>
  </si>
  <si>
    <t>A - Compétences fin de service</t>
  </si>
  <si>
    <t>T - Competentie uit dienst</t>
  </si>
  <si>
    <t>Pécule de vacances</t>
  </si>
  <si>
    <t>Vakantiegeld</t>
  </si>
  <si>
    <t>11201</t>
  </si>
  <si>
    <t>11202</t>
  </si>
  <si>
    <t>11210</t>
  </si>
  <si>
    <t>Pec vac - fin de service année préc</t>
  </si>
  <si>
    <t>Vakantiegeld uit dienst vorig jaar</t>
  </si>
  <si>
    <t>Pec vac - fin de service année cour</t>
  </si>
  <si>
    <t>Vakantiegeld uit dienst huidig jaar</t>
  </si>
  <si>
    <t>AFA job étudiant</t>
  </si>
  <si>
    <t>EJT jobstudenten</t>
  </si>
  <si>
    <t>TBT F Integratiepremie jobstudenten</t>
  </si>
  <si>
    <t>Integratieprem jobstudenten</t>
  </si>
  <si>
    <t>Péc vac job étudiant en service</t>
  </si>
  <si>
    <t>Vak geld jobstudenten in dienst</t>
  </si>
  <si>
    <t>Péc vac job étud fin serv ann préc</t>
  </si>
  <si>
    <t>Vak geld jobstudent uit vorig jaar</t>
  </si>
  <si>
    <t>Péc vac job étud fin serv ann cours</t>
  </si>
  <si>
    <t>Vak geld jobstudent uit huidig jaar</t>
  </si>
  <si>
    <t>A-AFA-%</t>
  </si>
  <si>
    <t>T-EJT-%</t>
  </si>
  <si>
    <t>Avant véh serv déplac privé + dt</t>
  </si>
  <si>
    <t>Dvoertuig voordeel privé + ww</t>
  </si>
  <si>
    <t>ONSS travailleur</t>
  </si>
  <si>
    <t>RSZ werknemer</t>
  </si>
  <si>
    <t>en fonction du Looncode repris supra</t>
  </si>
  <si>
    <t>454014</t>
  </si>
  <si>
    <t>Avantage - soumis ONSS</t>
  </si>
  <si>
    <t>Voordeel - onderworpen RSZ</t>
  </si>
  <si>
    <t>Retenu pension (Police)</t>
  </si>
  <si>
    <t>Inhouding pensioen (Politie)</t>
  </si>
  <si>
    <t>45453</t>
  </si>
  <si>
    <t>Retenue pecule vacances</t>
  </si>
  <si>
    <t>Inhouding vakantiegeld</t>
  </si>
  <si>
    <t>Retenu ONSS double péc vac</t>
  </si>
  <si>
    <t>RSZ inhouding dubbel vakantiegeld</t>
  </si>
  <si>
    <t>Ret.ONSS dble péc vac mand n.prot</t>
  </si>
  <si>
    <t>RSZ inh dub vakgeld onbesch mand</t>
  </si>
  <si>
    <t>Ret.ONSS dble péc vac mand prot</t>
  </si>
  <si>
    <t>RSZ inh dub vakgeld besch mand</t>
  </si>
  <si>
    <t>Incap temp raison maladie profess</t>
  </si>
  <si>
    <t>Tijd arbongesch beroepsziekte</t>
  </si>
  <si>
    <t>Cotisation solidarité étudiants</t>
  </si>
  <si>
    <t>Solidariteitsbijdrage jobstudenten</t>
  </si>
  <si>
    <t>ONSS travailleur réd bas salaires</t>
  </si>
  <si>
    <t>RSZ werknemer vermind. lage lonen</t>
  </si>
  <si>
    <t>Réd empl licencié restruct dès 2007</t>
  </si>
  <si>
    <t>Verm WN ontslag herstr vanaf 2007</t>
  </si>
  <si>
    <t>Montant à reporter sur la base imposable du mois en cours</t>
  </si>
  <si>
    <t>Over te dragen bedrag op het belastbaar van de huidige maand</t>
  </si>
  <si>
    <t/>
  </si>
  <si>
    <t>45301</t>
  </si>
  <si>
    <t>y</t>
  </si>
  <si>
    <t>Transfert imposable</t>
  </si>
  <si>
    <t>Overdracht belastbaar</t>
  </si>
  <si>
    <t>Cotis spéc sécurité soc / trim</t>
  </si>
  <si>
    <t>Bijz.bijdr.soc.zekerheid / kwartaal</t>
  </si>
  <si>
    <t>454017</t>
  </si>
  <si>
    <t>Cotis spéc sécurité soc / mens</t>
  </si>
  <si>
    <t>Bijz.bijdr.soc.zekerheid / maand</t>
  </si>
  <si>
    <t>Cotisation patronale pension Police</t>
  </si>
  <si>
    <t>Pensioenbijdrage werkgever Politie</t>
  </si>
  <si>
    <t>11321</t>
  </si>
  <si>
    <t>Précompte barémique</t>
  </si>
  <si>
    <t>Baremieke voorheffing</t>
  </si>
  <si>
    <t>PP indemn et alloc except</t>
  </si>
  <si>
    <t>BV except vergoed en toelagen</t>
  </si>
  <si>
    <t>PP sur péc vac</t>
  </si>
  <si>
    <t>BV vakantiegeld</t>
  </si>
  <si>
    <t>Préc.s/arriérés d'indemnités</t>
  </si>
  <si>
    <t>BV op achterstallige vergoedingen</t>
  </si>
  <si>
    <t>Préc.s/arriérés d'indemnités - AFA</t>
  </si>
  <si>
    <t>BV op achterstallige vergoedingen - EJT</t>
  </si>
  <si>
    <t>PP sur indemn de rupture</t>
  </si>
  <si>
    <t>BV op opzegvergoedingen</t>
  </si>
  <si>
    <t>PP sur indemn occas ou périodique</t>
  </si>
  <si>
    <t>BV toevallige of period vergoeding</t>
  </si>
  <si>
    <t>PP % fixe dispo.</t>
  </si>
  <si>
    <t>BV vast % dispo.</t>
  </si>
  <si>
    <t>PP % fixe</t>
  </si>
  <si>
    <t>BV vast %</t>
  </si>
  <si>
    <t>Réduction PP bonus à l'emploi</t>
  </si>
  <si>
    <t>BV - vermindering werkbonus</t>
  </si>
  <si>
    <t>Interv.net. certain cadre emb.</t>
  </si>
  <si>
    <t>Nettotussenk. bep.aanw.kader</t>
  </si>
  <si>
    <t>45501</t>
  </si>
  <si>
    <t>Net</t>
  </si>
  <si>
    <t>Netto</t>
  </si>
  <si>
    <t>45511</t>
  </si>
  <si>
    <t>Autre transport non imposé</t>
  </si>
  <si>
    <t>Onbelast ander vervoer</t>
  </si>
  <si>
    <t>COMP</t>
  </si>
  <si>
    <t>Autre transport imposé</t>
  </si>
  <si>
    <t>Belast ander vervoer</t>
  </si>
  <si>
    <t>Cotisation patronale ONSS</t>
  </si>
  <si>
    <t>RSZ-bijdrage werkgever</t>
  </si>
  <si>
    <t>11301</t>
  </si>
  <si>
    <t>11308</t>
  </si>
  <si>
    <t>11302</t>
  </si>
  <si>
    <t>11309</t>
  </si>
  <si>
    <t>ONSS patr: FFE spécial</t>
  </si>
  <si>
    <t>RSZ werkg: bijzondere FSO</t>
  </si>
  <si>
    <t>ONSS patr:cotisation étudiant</t>
  </si>
  <si>
    <t>RSZ werkg: bijdrage jobstudent</t>
  </si>
  <si>
    <t>ONSS patr: Licenciem publ (IMI)</t>
  </si>
  <si>
    <t>RSZ werkg: Ontslag overheid (ZIU)</t>
  </si>
  <si>
    <t>ONSS patr: Licenciem publ (CHOM)</t>
  </si>
  <si>
    <t>RSZ werkg: Ontslag overheid (WLH)</t>
  </si>
  <si>
    <t>Subvention sociale II</t>
  </si>
  <si>
    <t>Sociale toelage II</t>
  </si>
  <si>
    <t>Calculée à titre d'info</t>
  </si>
  <si>
    <t>ONSS pat.: Voiture société CO2</t>
  </si>
  <si>
    <t>RSZ WG: Bedrijfsvoertuigen CO2</t>
  </si>
  <si>
    <t>CO2</t>
  </si>
  <si>
    <t>Cotisation service social</t>
  </si>
  <si>
    <t>Bijdrage sociale dienst</t>
  </si>
  <si>
    <t>11801</t>
  </si>
  <si>
    <t>Réd ONSS pl emb 12m chôm&gt;45 ans</t>
  </si>
  <si>
    <t>RSZ verm banenplan 12mnd werkl&gt;45 j</t>
  </si>
  <si>
    <t>Réd ONSS pl emb 24 m chôm&gt;45 ans</t>
  </si>
  <si>
    <t>RSZ verm:banenplan 24mnd werkl. &gt;45 jaar</t>
  </si>
  <si>
    <t>Réd GC6 emp licenc restruct -45 ans</t>
  </si>
  <si>
    <t>DG-verm6 WN ontslagen herstr -45j</t>
  </si>
  <si>
    <t>RédGC6 emp licenc restruct &gt;=45ans</t>
  </si>
  <si>
    <t>DG-verm6 WN ontslagen herstr &gt;=45j</t>
  </si>
  <si>
    <t>Réd. ONSS GC4 CPE</t>
  </si>
  <si>
    <t>RSZ verm DG4 SBO</t>
  </si>
  <si>
    <t>RédONSS artiste</t>
  </si>
  <si>
    <t>RSZ verm kunstenaars</t>
  </si>
  <si>
    <t>RédONSS GC4 CPE appr/oblig scol-18a</t>
  </si>
  <si>
    <t>RSZverm DG4 SBO leerl/leerpl -18j</t>
  </si>
  <si>
    <t>Réd ONSS GC2:PTP-25ans</t>
  </si>
  <si>
    <t>RSZ verm DG2: DSP -25jr</t>
  </si>
  <si>
    <t>Réd ONSS GC2:PTP-45ans &gt;=12mois</t>
  </si>
  <si>
    <t>RSZ verm DG2: DSP -45jr &gt;=12mnd</t>
  </si>
  <si>
    <t>Réd ONSS GC2:PTP-45ans &gt;=24mois</t>
  </si>
  <si>
    <t>RSZ verm DG2: DSP -45jr &gt;=24mnd</t>
  </si>
  <si>
    <t>Réd ONSS GC2:PTP+45ans &gt;=12mois</t>
  </si>
  <si>
    <t>RSZ verm DG2: DSP +45jr &gt;=12mnd</t>
  </si>
  <si>
    <t>Réd ONSS GC2:PTP+45ans &gt;=24mois</t>
  </si>
  <si>
    <t>RSZ verm DG2: DSP +45jr &gt;=24mnd</t>
  </si>
  <si>
    <t>Réd ONSS GC2: mes trans empl SINE</t>
  </si>
  <si>
    <t>RSZ verm DG2: overg sine tewerkst</t>
  </si>
  <si>
    <t>Réd ONSS GC4: CPE</t>
  </si>
  <si>
    <t>RSZ verm DG4: SBO</t>
  </si>
  <si>
    <t>Réduction ONSS : Replaçant contractuels</t>
  </si>
  <si>
    <t>RSZ vermindering : Contractuele vervangers</t>
  </si>
  <si>
    <t>Délégation</t>
  </si>
  <si>
    <t>Lopende onderhoudsgelden</t>
  </si>
  <si>
    <t>458211</t>
  </si>
  <si>
    <t>Arriérés Pension Alimentaire</t>
  </si>
  <si>
    <t>Achterstallig onderhoudsgeld</t>
  </si>
  <si>
    <t>Cession ou Saisie</t>
  </si>
  <si>
    <t>Loonoverdracht of loonbeslag</t>
  </si>
  <si>
    <t>Avance sur salaire</t>
  </si>
  <si>
    <t>Voorschot op loon</t>
  </si>
  <si>
    <t>Logement gratuit</t>
  </si>
  <si>
    <t>Gratis logement</t>
  </si>
  <si>
    <t>Retenue Sociale</t>
  </si>
  <si>
    <t>Sociale Inhouding</t>
  </si>
  <si>
    <t>458213</t>
  </si>
  <si>
    <t>Gestion de finances</t>
  </si>
  <si>
    <t>Budgetbegeleiding</t>
  </si>
  <si>
    <t>Administrateur provisoire</t>
  </si>
  <si>
    <t>Voorlopig bewindvoerder</t>
  </si>
  <si>
    <t>Médiation de dettes</t>
  </si>
  <si>
    <t>Schuldbemiddeling</t>
  </si>
  <si>
    <t>Récup. ECA+régul ECA</t>
  </si>
  <si>
    <t>Recup. ECA's + Reguls ECA's</t>
  </si>
  <si>
    <t>Récup. Paiement indû (tout)</t>
  </si>
  <si>
    <t>Récup. op alles</t>
  </si>
  <si>
    <t>Récup. indû après 1409</t>
  </si>
  <si>
    <t>Recup. onverschuldigde na 1409</t>
  </si>
  <si>
    <t>Récup. indû avant 1409 (ctx)</t>
  </si>
  <si>
    <t>Recup. betaling voor 1409(ctx)</t>
  </si>
  <si>
    <t>Récup. sur Salaire</t>
  </si>
  <si>
    <t>Recup. op wedde</t>
  </si>
  <si>
    <t>Récup. Paiement indû PEC</t>
  </si>
  <si>
    <t>Recup. op VG</t>
  </si>
  <si>
    <t>Montant net négatif créer mois en cours</t>
  </si>
  <si>
    <t>Netto negatief bedrag creëert huidige maand</t>
  </si>
  <si>
    <t>Description</t>
  </si>
  <si>
    <t>Année</t>
  </si>
  <si>
    <t>Economical code</t>
  </si>
  <si>
    <t>MC</t>
  </si>
  <si>
    <t>Arriérés de pension aliment.</t>
  </si>
  <si>
    <t>Médiation de dettes seuil</t>
  </si>
  <si>
    <t>Schuldbemiddeling drempel</t>
  </si>
  <si>
    <t>Récup. Paiement indû AFA</t>
  </si>
  <si>
    <t>Recup. op EJT</t>
  </si>
  <si>
    <t>Wage type description NL</t>
  </si>
  <si>
    <t>Wage type description 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</si>
</sst>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0">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1"/>
      <color indexed="8"/>
      <name val="Calibri"/>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22"/>
      </left>
      <right style="thin">
        <color indexed="22"/>
      </right>
      <top style="thin">
        <color indexed="22"/>
      </top>
      <bottom style="thin">
        <color indexed="22"/>
      </bottom>
    </border>
    <border>
      <left style="thin">
        <color indexed="22"/>
      </left>
      <right style="thin">
        <color indexed="22"/>
      </right>
      <top/>
      <bottom/>
    </border>
    <border>
      <left style="thin">
        <color indexed="22"/>
      </left>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8" fillId="0" borderId="0">
      <alignment/>
      <protection/>
    </xf>
  </cellStyleXfs>
  <cellXfs count="18">
    <xf numFmtId="0" fontId="0" fillId="0" borderId="0" xfId="0"/>
    <xf numFmtId="0" fontId="0" fillId="0" borderId="0" xfId="0"/>
    <xf numFmtId="164" fontId="0" fillId="0" borderId="0" xfId="0" applyNumberFormat="1"/>
    <xf numFmtId="0" fontId="19" fillId="33" borderId="10" xfId="62" applyFont="1" applyFill="1" applyBorder="1" applyAlignment="1">
      <alignment horizontal="center"/>
      <protection/>
    </xf>
    <xf numFmtId="0" fontId="19" fillId="33" borderId="11" xfId="62" applyFont="1" applyFill="1" applyBorder="1" applyAlignment="1">
      <alignment horizontal="center"/>
      <protection/>
    </xf>
    <xf numFmtId="0" fontId="19" fillId="0" borderId="12" xfId="62" applyFont="1" applyBorder="1" applyAlignment="1">
      <alignment wrapText="1"/>
      <protection/>
    </xf>
    <xf numFmtId="0" fontId="19" fillId="0" borderId="13" xfId="62" applyFont="1" applyBorder="1" applyAlignment="1">
      <alignment wrapText="1"/>
      <protection/>
    </xf>
    <xf numFmtId="0" fontId="19" fillId="0" borderId="14" xfId="62" applyFont="1" applyBorder="1" applyAlignment="1">
      <alignment wrapText="1"/>
      <protection/>
    </xf>
    <xf numFmtId="0" fontId="19" fillId="0" borderId="12" xfId="62" applyNumberFormat="1" applyFont="1" applyBorder="1" applyAlignment="1">
      <alignment wrapText="1"/>
      <protection/>
    </xf>
    <xf numFmtId="0" fontId="19" fillId="0" borderId="13" xfId="62" applyNumberFormat="1" applyFont="1" applyFill="1" applyBorder="1" applyAlignment="1">
      <alignment wrapText="1"/>
      <protection/>
    </xf>
    <xf numFmtId="44" fontId="0" fillId="0" borderId="0" xfId="20" applyFont="1"/>
    <xf numFmtId="0" fontId="19" fillId="0" borderId="13" xfId="62" applyFont="1" applyBorder="1" applyAlignment="1">
      <alignment wrapText="1"/>
      <protection/>
    </xf>
    <xf numFmtId="49" fontId="19" fillId="0" borderId="12" xfId="62" applyNumberFormat="1" applyFont="1" applyBorder="1" applyAlignment="1">
      <alignment wrapText="1"/>
      <protection/>
    </xf>
    <xf numFmtId="49" fontId="0" fillId="0" borderId="0" xfId="0" applyNumberFormat="1"/>
    <xf numFmtId="0" fontId="0" fillId="0" borderId="0" xfId="0" applyAlignment="1">
      <alignment horizontal="center"/>
    </xf>
    <xf numFmtId="0" fontId="0" fillId="0" borderId="0" xfId="0" applyProtection="1">
      <protection locked="0"/>
    </xf>
    <xf numFmtId="14" fontId="0" fillId="0" borderId="0" xfId="0" applyNumberFormat="1" applyProtection="1">
      <protection locked="0"/>
    </xf>
    <xf numFmtId="0" fontId="0" fillId="0" borderId="0" xfId="0" applyProtection="1">
      <protection/>
    </xf>
  </cellXfs>
  <cellStyles count="49">
    <cellStyle name="Normal" xfId="0"/>
    <cellStyle name="Percent" xfId="15"/>
    <cellStyle name="Currency" xfId="16"/>
    <cellStyle name="Currency [0]" xfId="17"/>
    <cellStyle name="Comma" xfId="18"/>
    <cellStyle name="Comma [0]" xfId="19"/>
    <cellStyle name="Monétaire" xfId="20"/>
    <cellStyle name="Titre" xfId="21"/>
    <cellStyle name="Titre 1" xfId="22"/>
    <cellStyle name="Titre 2" xfId="23"/>
    <cellStyle name="Titre 3" xfId="24"/>
    <cellStyle name="Titre 4" xfId="25"/>
    <cellStyle name="Satisfaisant" xfId="26"/>
    <cellStyle name="Insatisfaisant" xfId="27"/>
    <cellStyle name="Neutre" xfId="28"/>
    <cellStyle name="Entrée" xfId="29"/>
    <cellStyle name="Sortie" xfId="30"/>
    <cellStyle name="Calcul" xfId="31"/>
    <cellStyle name="Cellule liée" xfId="32"/>
    <cellStyle name="Vérification" xfId="33"/>
    <cellStyle name="Avertissement" xfId="34"/>
    <cellStyle name="Note" xfId="35"/>
    <cellStyle name="Texte explicatif" xfId="36"/>
    <cellStyle name="Total" xfId="37"/>
    <cellStyle name="Accent1" xfId="38"/>
    <cellStyle name="20 % - Accent1" xfId="39"/>
    <cellStyle name="40 % - Accent1" xfId="40"/>
    <cellStyle name="60 % - Accent1" xfId="41"/>
    <cellStyle name="Accent2" xfId="42"/>
    <cellStyle name="20 % - Accent2" xfId="43"/>
    <cellStyle name="40 % - Accent2" xfId="44"/>
    <cellStyle name="60 % - Accent2" xfId="45"/>
    <cellStyle name="Accent3" xfId="46"/>
    <cellStyle name="20 % - Accent3" xfId="47"/>
    <cellStyle name="40 % - Accent3" xfId="48"/>
    <cellStyle name="60 % - Accent3" xfId="49"/>
    <cellStyle name="Accent4" xfId="50"/>
    <cellStyle name="20 % - Accent4" xfId="51"/>
    <cellStyle name="40 % - Accent4" xfId="52"/>
    <cellStyle name="60 % - Accent4" xfId="53"/>
    <cellStyle name="Accent5" xfId="54"/>
    <cellStyle name="20 % - Accent5" xfId="55"/>
    <cellStyle name="40 % - Accent5" xfId="56"/>
    <cellStyle name="60 % - Accent5" xfId="57"/>
    <cellStyle name="Accent6" xfId="58"/>
    <cellStyle name="20 % - Accent6" xfId="59"/>
    <cellStyle name="40 % - Accent6" xfId="60"/>
    <cellStyle name="60 % - Accent6" xfId="61"/>
    <cellStyle name="Normal_Feuil1" xfId="62"/>
  </cellStyles>
  <dxfs count="1">
    <dxf>
      <alignment horizont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customXml" Target="../customXml/item5.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603" refreshedBy="Courtecuisse Fabien" refreshedVersion="6">
  <cacheSource type="worksheet">
    <worksheetSource ref="A1:V1048576" sheet="PCO2"/>
  </cacheSource>
  <cacheFields count="20">
    <cacheField name="ID">
      <sharedItems containsString="0" containsBlank="1" containsMixedTypes="0" containsNumber="1" containsInteger="1" count="0"/>
    </cacheField>
    <cacheField name="Reference year">
      <sharedItems containsString="0" containsBlank="1" containsMixedTypes="0" containsNumber="1" containsInteger="1" count="13">
        <n v="2021"/>
        <m/>
        <n v="2015"/>
        <n v="2020"/>
        <n v="2013"/>
        <n v="2018"/>
        <n v="2011"/>
        <n v="2016"/>
        <n v="2014"/>
        <n v="2019"/>
        <n v="2012"/>
        <n v="2017"/>
        <n v="2010"/>
      </sharedItems>
    </cacheField>
    <cacheField name="Wage Type">
      <sharedItems containsBlank="1" containsMixedTypes="1" containsNumber="1" containsInteger="1" count="0"/>
    </cacheField>
    <cacheField name="Assignment number">
      <sharedItems containsString="0" containsBlank="1" containsMixedTypes="0" containsNumber="1" containsInteger="1" count="6">
        <n v="33001"/>
        <m/>
        <n v="33000"/>
        <n v="33091"/>
        <n v="33098"/>
        <n v="33099"/>
      </sharedItems>
    </cacheField>
    <cacheField name="Economical code (incl. suffix)">
      <sharedItems containsString="0" containsBlank="1" containsMixedTypes="0" containsNumber="1" containsInteger="1" count="50">
        <n v="1110100"/>
        <n v="1110102"/>
        <n v="1110199"/>
        <n v="16114"/>
        <n v="11308"/>
        <m/>
        <n v="11321"/>
        <n v="11801"/>
        <n v="11201"/>
        <n v="1110200"/>
        <n v="1110202"/>
        <n v="10602"/>
        <n v="1150110"/>
        <n v="1150111"/>
        <n v="12103"/>
        <n v="1110140"/>
        <n v="1110141"/>
        <n v="1214801"/>
        <n v="1111000"/>
        <n v="1214802"/>
        <n v="11301"/>
        <n v="1214803"/>
        <n v="1110150"/>
        <n v="1214804"/>
        <n v="1110151"/>
        <n v="1111012"/>
        <n v="1110800"/>
        <n v="1110801"/>
        <n v="1110803"/>
        <n v="1110804"/>
        <n v="1214820"/>
        <n v="12101"/>
        <n v="1110807"/>
        <n v="1214822"/>
        <n v="11122"/>
        <n v="1110101"/>
        <n v="1110104"/>
        <n v="1110105"/>
        <n v="1110106"/>
        <n v="1110107"/>
        <n v="1110108"/>
        <n v="1110109"/>
        <n v="1110890"/>
        <n v="1110820"/>
        <n v="1110182"/>
        <n v="1110821"/>
        <n v="1110112"/>
        <n v="1110183"/>
        <n v="1110114"/>
        <n v="1110903"/>
      </sharedItems>
    </cacheField>
    <cacheField name="G/L Account Number">
      <sharedItems containsString="0" containsBlank="1" containsMixedTypes="0" containsNumber="1" containsInteger="1" count="0"/>
    </cacheField>
    <cacheField name="Imputation or invoicing code">
      <sharedItems containsString="0" containsBlank="1" containsMixedTypes="1" count="0"/>
    </cacheField>
    <cacheField name="Debit or Credit">
      <sharedItems containsBlank="1" containsMixedTypes="0" count="0"/>
    </cacheField>
    <cacheField name="Amount">
      <sharedItems containsString="0" containsBlank="1" containsMixedTypes="0" containsNumber="1" containsInteger="1" count="0"/>
    </cacheField>
    <cacheField name="Closing key">
      <sharedItems containsString="0" containsBlank="1" containsMixedTypes="0" containsNumber="1" containsInteger="1" count="0"/>
    </cacheField>
    <cacheField name="Closing date">
      <sharedItems containsDate="1" containsString="0" containsBlank="1" containsMixedTypes="0" count="0"/>
    </cacheField>
    <cacheField name="Payment date">
      <sharedItems containsDate="1" containsString="0" containsBlank="1" containsMixedTypes="0" count="0"/>
    </cacheField>
    <cacheField name="Payment type">
      <sharedItems containsString="0" containsBlank="1" containsMixedTypes="1" count="0"/>
    </cacheField>
    <cacheField name="Statute">
      <sharedItems containsBlank="1" containsMixedTypes="0" count="0"/>
    </cacheField>
    <cacheField name="Organizational ID ">
      <sharedItems containsString="0" containsBlank="1" containsMixedTypes="0" containsNumber="1" containsInteger="1" count="0"/>
    </cacheField>
    <cacheField name="Description">
      <sharedItems containsBlank="1" containsMixedTypes="0" count="0"/>
    </cacheField>
    <cacheField name="D">
      <sharedItems containsBlank="1" containsMixedTypes="1" containsNumber="1" containsInteger="1" count="0"/>
    </cacheField>
    <cacheField name="C">
      <sharedItems containsBlank="1" containsMixedTypes="1" containsNumber="1" containsInteger="1" count="0"/>
    </cacheField>
    <cacheField name="Saldo C/D">
      <sharedItems containsString="0" containsBlank="1" containsMixedTypes="0" containsNumber="1" containsInteger="1" count="0"/>
    </cacheField>
    <cacheField name="typeofsalarycode">
      <sharedItems containsBlank="1" containsMixedTypes="1" containsNumber="1" containsInteger="1" count="20">
        <s v="LOON"/>
        <s v="HS"/>
        <s v="NAT"/>
        <s v="COMP"/>
        <s v="CO2"/>
        <s v="9D6A"/>
        <n v="454012"/>
        <n v="45453"/>
        <n v="454014"/>
        <n v="454017"/>
        <n v="45301"/>
        <n v="45501"/>
        <n v="454011"/>
        <n v="454018"/>
        <n v="458211"/>
        <n v="458213"/>
        <s v="MC"/>
        <n v="0"/>
        <m/>
        <n v="62201"/>
      </sharedItems>
    </cacheField>
  </cacheFields>
</pivotCacheDefinition>
</file>

<file path=xl/pivotCache/pivotCacheRecords1.xml><?xml version="1.0" encoding="utf-8"?>
<pivotCacheRecords xmlns="http://schemas.openxmlformats.org/spreadsheetml/2006/main" xmlns:r="http://schemas.openxmlformats.org/officeDocument/2006/relationships" count="603">
  <r>
    <n v="0"/>
    <x v="0"/>
    <n v="4000"/>
    <x v="0"/>
    <x v="0"/>
    <n v="62001"/>
    <m/>
    <s v="D"/>
    <n v="0"/>
    <n v="0"/>
    <d v="1899-12-30T00:00:00.000"/>
    <d v="1899-12-30T00:00:00.000"/>
    <m/>
    <s v="STAT"/>
    <n v="0"/>
    <s v="Traitement"/>
    <n v="0"/>
    <s v=""/>
    <n v="0"/>
    <x v="0"/>
  </r>
  <r>
    <n v="0"/>
    <x v="0"/>
    <n v="4034"/>
    <x v="0"/>
    <x v="1"/>
    <n v="62001"/>
    <m/>
    <s v="D"/>
    <n v="0"/>
    <n v="0"/>
    <d v="1899-12-30T00:00:00.000"/>
    <d v="1899-12-30T00:00:00.000"/>
    <m/>
    <s v="STAT"/>
    <n v="0"/>
    <s v="A - Foyer"/>
    <n v="0"/>
    <s v=""/>
    <n v="0"/>
    <x v="1"/>
  </r>
  <r>
    <n v="0"/>
    <x v="0"/>
    <n v="4160"/>
    <x v="0"/>
    <x v="2"/>
    <n v="62001"/>
    <m/>
    <s v="D"/>
    <n v="0"/>
    <n v="0"/>
    <d v="1899-12-30T00:00:00.000"/>
    <d v="1899-12-30T00:00:00.000"/>
    <m/>
    <s v="STAT"/>
    <n v="0"/>
    <s v="Avant véh serv déplac privé"/>
    <n v="0"/>
    <s v=""/>
    <n v="0"/>
    <x v="2"/>
  </r>
  <r>
    <n v="0"/>
    <x v="0"/>
    <n v="4160"/>
    <x v="0"/>
    <x v="3"/>
    <n v="71309"/>
    <m/>
    <s v="C"/>
    <n v="0"/>
    <n v="0"/>
    <d v="1899-12-30T00:00:00.000"/>
    <d v="1899-12-30T00:00:00.000"/>
    <m/>
    <s v="STAT"/>
    <n v="0"/>
    <s v="Avant véh serv déplac privé"/>
    <s v=""/>
    <n v="0"/>
    <n v="0"/>
    <x v="3"/>
  </r>
  <r>
    <n v="0"/>
    <x v="0"/>
    <n v="9572"/>
    <x v="0"/>
    <x v="4"/>
    <n v="62208"/>
    <m/>
    <s v="D"/>
    <n v="0"/>
    <n v="0"/>
    <d v="1899-12-30T00:00:00.000"/>
    <d v="1899-12-30T00:00:00.000"/>
    <m/>
    <s v="STAT"/>
    <n v="0"/>
    <s v="ONSS pat.: Voiture société CO2"/>
    <n v="0"/>
    <s v=""/>
    <n v="0"/>
    <x v="4"/>
  </r>
  <r>
    <n v="0"/>
    <x v="0"/>
    <n v="9572"/>
    <x v="0"/>
    <x v="4"/>
    <n v="62208"/>
    <m/>
    <s v="C"/>
    <n v="0"/>
    <n v="0"/>
    <d v="1899-12-30T00:00:00.000"/>
    <d v="1899-12-30T00:00:00.000"/>
    <m/>
    <s v="STAT"/>
    <n v="0"/>
    <s v="ONSS pat.: Voiture société CO2"/>
    <s v=""/>
    <n v="0"/>
    <n v="0"/>
    <x v="4"/>
  </r>
  <r>
    <n v="0"/>
    <x v="0"/>
    <s v="9D6A"/>
    <x v="0"/>
    <x v="5"/>
    <n v="458213"/>
    <m/>
    <s v="D"/>
    <n v="0"/>
    <n v="0"/>
    <d v="1899-12-30T00:00:00.000"/>
    <d v="1899-12-30T00:00:00.000"/>
    <m/>
    <s v="STAT"/>
    <n v="0"/>
    <s v="Montant net négatif créer mois en cours"/>
    <n v="0"/>
    <s v=""/>
    <n v="0"/>
    <x v="5"/>
  </r>
  <r>
    <n v="0"/>
    <x v="0"/>
    <n v="9000"/>
    <x v="0"/>
    <x v="5"/>
    <n v="454012"/>
    <m/>
    <s v="C"/>
    <n v="0"/>
    <n v="0"/>
    <d v="1899-12-30T00:00:00.000"/>
    <d v="1899-12-30T00:00:00.000"/>
    <m/>
    <s v="STAT"/>
    <n v="0"/>
    <s v="ONSS travailleur"/>
    <s v=""/>
    <n v="0"/>
    <n v="0"/>
    <x v="6"/>
  </r>
  <r>
    <n v="0"/>
    <x v="0"/>
    <n v="9011"/>
    <x v="0"/>
    <x v="5"/>
    <n v="45453"/>
    <m/>
    <s v="C"/>
    <n v="0"/>
    <n v="0"/>
    <d v="1899-12-30T00:00:00.000"/>
    <d v="1899-12-30T00:00:00.000"/>
    <m/>
    <s v="STAT"/>
    <n v="0"/>
    <s v="Retenu pension (Police)"/>
    <s v=""/>
    <n v="0"/>
    <n v="0"/>
    <x v="7"/>
  </r>
  <r>
    <n v="0"/>
    <x v="0"/>
    <n v="9040"/>
    <x v="0"/>
    <x v="5"/>
    <n v="454014"/>
    <m/>
    <s v="C"/>
    <n v="0"/>
    <n v="0"/>
    <d v="1899-12-30T00:00:00.000"/>
    <d v="1899-12-30T00:00:00.000"/>
    <m/>
    <s v="STAT"/>
    <n v="0"/>
    <s v="Retenu ONSS double péc vac"/>
    <s v=""/>
    <n v="0"/>
    <n v="0"/>
    <x v="8"/>
  </r>
  <r>
    <n v="0"/>
    <x v="0"/>
    <n v="9102"/>
    <x v="0"/>
    <x v="5"/>
    <n v="454017"/>
    <m/>
    <s v="C"/>
    <n v="0"/>
    <n v="0"/>
    <d v="1899-12-30T00:00:00.000"/>
    <d v="1899-12-30T00:00:00.000"/>
    <m/>
    <s v="STAT"/>
    <n v="0"/>
    <s v="Cotis spéc sécurité soc / mens"/>
    <s v=""/>
    <n v="0"/>
    <n v="0"/>
    <x v="9"/>
  </r>
  <r>
    <n v="0"/>
    <x v="0"/>
    <n v="9200"/>
    <x v="0"/>
    <x v="5"/>
    <n v="45301"/>
    <m/>
    <s v="C"/>
    <n v="0"/>
    <n v="0"/>
    <d v="1899-12-30T00:00:00.000"/>
    <d v="1899-12-30T00:00:00.000"/>
    <m/>
    <s v="STAT"/>
    <n v="0"/>
    <s v="Précompte barémique"/>
    <s v=""/>
    <n v="0"/>
    <n v="0"/>
    <x v="10"/>
  </r>
  <r>
    <n v="0"/>
    <x v="0"/>
    <n v="9410"/>
    <x v="0"/>
    <x v="5"/>
    <n v="45501"/>
    <m/>
    <s v="C"/>
    <n v="0"/>
    <n v="0"/>
    <d v="1899-12-30T00:00:00.000"/>
    <d v="1899-12-30T00:00:00.000"/>
    <m/>
    <s v="STAT"/>
    <n v="0"/>
    <s v="Net"/>
    <s v=""/>
    <n v="0"/>
    <n v="0"/>
    <x v="11"/>
  </r>
  <r>
    <n v="0"/>
    <x v="0"/>
    <n v="9424"/>
    <x v="0"/>
    <x v="2"/>
    <n v="62001"/>
    <m/>
    <s v="D"/>
    <n v="0"/>
    <n v="0"/>
    <d v="1899-12-30T00:00:00.000"/>
    <d v="1899-12-30T00:00:00.000"/>
    <m/>
    <s v="STAT"/>
    <n v="0"/>
    <s v="Autre transport non imposé"/>
    <n v="0"/>
    <s v=""/>
    <n v="0"/>
    <x v="2"/>
  </r>
  <r>
    <n v="0"/>
    <x v="0"/>
    <n v="9424"/>
    <x v="0"/>
    <x v="3"/>
    <n v="71309"/>
    <m/>
    <s v="C"/>
    <n v="0"/>
    <n v="0"/>
    <d v="1899-12-30T00:00:00.000"/>
    <d v="1899-12-30T00:00:00.000"/>
    <m/>
    <s v="STAT"/>
    <n v="0"/>
    <s v="Autre transport non imposé"/>
    <s v=""/>
    <n v="0"/>
    <n v="0"/>
    <x v="3"/>
  </r>
  <r>
    <n v="0"/>
    <x v="0"/>
    <n v="9434"/>
    <x v="0"/>
    <x v="2"/>
    <n v="62001"/>
    <m/>
    <s v="D"/>
    <n v="0"/>
    <n v="0"/>
    <d v="1899-12-30T00:00:00.000"/>
    <d v="1899-12-30T00:00:00.000"/>
    <m/>
    <s v="STAT"/>
    <n v="0"/>
    <s v="Autre transport imposé"/>
    <n v="0"/>
    <s v=""/>
    <n v="0"/>
    <x v="2"/>
  </r>
  <r>
    <n v="0"/>
    <x v="0"/>
    <n v="9434"/>
    <x v="0"/>
    <x v="3"/>
    <n v="71309"/>
    <m/>
    <s v="C"/>
    <n v="0"/>
    <n v="0"/>
    <d v="1899-12-30T00:00:00.000"/>
    <d v="1899-12-30T00:00:00.000"/>
    <m/>
    <s v="STAT"/>
    <n v="0"/>
    <s v="Autre transport imposé"/>
    <s v=""/>
    <n v="0"/>
    <n v="0"/>
    <x v="3"/>
  </r>
  <r>
    <n v="0"/>
    <x v="0"/>
    <n v="9500"/>
    <x v="0"/>
    <x v="5"/>
    <n v="454012"/>
    <m/>
    <s v="C"/>
    <n v="0"/>
    <n v="0"/>
    <d v="1899-12-30T00:00:00.000"/>
    <d v="1899-12-30T00:00:00.000"/>
    <m/>
    <s v="STAT"/>
    <n v="0"/>
    <s v="Cotisation patronale ONSS"/>
    <s v=""/>
    <n v="0"/>
    <n v="0"/>
    <x v="6"/>
  </r>
  <r>
    <n v="0"/>
    <x v="0"/>
    <n v="9561"/>
    <x v="0"/>
    <x v="5"/>
    <n v="454011"/>
    <m/>
    <s v="C"/>
    <n v="0"/>
    <n v="0"/>
    <d v="1899-12-30T00:00:00.000"/>
    <d v="1899-12-30T00:00:00.000"/>
    <m/>
    <s v="STAT"/>
    <n v="0"/>
    <s v="Cotisation patronale pension Police"/>
    <s v=""/>
    <n v="0"/>
    <n v="0"/>
    <x v="12"/>
  </r>
  <r>
    <n v="0"/>
    <x v="0"/>
    <n v="9561"/>
    <x v="0"/>
    <x v="6"/>
    <n v="62401"/>
    <m/>
    <s v="D"/>
    <n v="0"/>
    <n v="0"/>
    <d v="1899-12-30T00:00:00.000"/>
    <d v="1899-12-30T00:00:00.000"/>
    <m/>
    <s v="STAT"/>
    <n v="0"/>
    <s v="Cotisation patronale pension Police"/>
    <n v="0"/>
    <s v=""/>
    <n v="0"/>
    <x v="0"/>
  </r>
  <r>
    <n v="0"/>
    <x v="0"/>
    <n v="9572"/>
    <x v="0"/>
    <x v="4"/>
    <n v="62208"/>
    <m/>
    <s v="D"/>
    <n v="0"/>
    <n v="0"/>
    <d v="1899-12-30T00:00:00.000"/>
    <d v="1899-12-30T00:00:00.000"/>
    <m/>
    <s v="STAT"/>
    <n v="0"/>
    <s v="ONSS pat.: Voiture société CO2"/>
    <n v="0"/>
    <s v=""/>
    <n v="0"/>
    <x v="4"/>
  </r>
  <r>
    <n v="0"/>
    <x v="0"/>
    <n v="9593"/>
    <x v="0"/>
    <x v="5"/>
    <n v="454018"/>
    <m/>
    <s v="C"/>
    <n v="0"/>
    <n v="0"/>
    <d v="1899-12-30T00:00:00.000"/>
    <d v="1899-12-30T00:00:00.000"/>
    <m/>
    <s v="STAT"/>
    <n v="0"/>
    <s v="Cotisation service social"/>
    <s v=""/>
    <n v="0"/>
    <n v="0"/>
    <x v="13"/>
  </r>
  <r>
    <n v="0"/>
    <x v="0"/>
    <n v="9593"/>
    <x v="0"/>
    <x v="7"/>
    <n v="62801"/>
    <m/>
    <s v="D"/>
    <n v="0"/>
    <n v="0"/>
    <d v="1899-12-30T00:00:00.000"/>
    <d v="1899-12-30T00:00:00.000"/>
    <m/>
    <s v="STAT"/>
    <n v="0"/>
    <s v="Cotisation service social"/>
    <n v="0"/>
    <s v=""/>
    <n v="0"/>
    <x v="0"/>
  </r>
  <r>
    <n v="0"/>
    <x v="0"/>
    <n v="9841"/>
    <x v="0"/>
    <x v="5"/>
    <n v="458211"/>
    <m/>
    <s v="C"/>
    <n v="0"/>
    <n v="0"/>
    <d v="1899-12-30T00:00:00.000"/>
    <d v="1899-12-30T00:00:00.000"/>
    <m/>
    <s v="STAT"/>
    <n v="0"/>
    <s v="Logement gratuit"/>
    <s v=""/>
    <n v="0"/>
    <n v="0"/>
    <x v="14"/>
  </r>
  <r>
    <n v="0"/>
    <x v="0"/>
    <n v="9843"/>
    <x v="0"/>
    <x v="5"/>
    <n v="458213"/>
    <m/>
    <s v="C"/>
    <n v="0"/>
    <n v="0"/>
    <d v="1899-12-30T00:00:00.000"/>
    <d v="1899-12-30T00:00:00.000"/>
    <m/>
    <s v="STAT"/>
    <n v="0"/>
    <s v="Retenue Sociale"/>
    <s v=""/>
    <n v="0"/>
    <n v="0"/>
    <x v="15"/>
  </r>
  <r>
    <n v="0"/>
    <x v="0"/>
    <n v="4215"/>
    <x v="0"/>
    <x v="3"/>
    <n v="458213"/>
    <m/>
    <s v="C"/>
    <n v="0"/>
    <n v="0"/>
    <d v="1899-12-30T00:00:00.000"/>
    <d v="1899-12-30T00:00:00.000"/>
    <m/>
    <s v="STAT"/>
    <n v="0"/>
    <s v="Chèques-repas cotis employé-info"/>
    <s v=""/>
    <n v="0"/>
    <n v="0"/>
    <x v="16"/>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s v=""/>
    <s v=""/>
    <s v=""/>
    <n v="0"/>
    <x v="17"/>
  </r>
  <r>
    <m/>
    <x v="1"/>
    <m/>
    <x v="1"/>
    <x v="5"/>
    <m/>
    <m/>
    <m/>
    <m/>
    <m/>
    <m/>
    <m/>
    <m/>
    <m/>
    <m/>
    <m/>
    <m/>
    <m/>
    <m/>
    <x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missingCaption="0" showMissing="1" preserveFormatting="1" itemPrintTitles="1" compactData="0" createdVersion="6" updatedVersion="6" indent="0" rowHeaderCaption="Année" colHeaderCaption="GL Account" showMemberPropertyTips="1">
  <location ref="A4:U16" firstHeaderRow="1" firstDataRow="2" firstDataCol="3"/>
  <pivotFields count="20">
    <pivotField compact="0" showAll="0"/>
    <pivotField axis="axisRow" compact="0" showAll="0" name="Année" insertPageBreak="1">
      <items count="14">
        <item m="1" x="4"/>
        <item m="1" x="8"/>
        <item m="1" x="2"/>
        <item m="1" x="7"/>
        <item m="1" x="11"/>
        <item m="1" x="5"/>
        <item m="1" x="9"/>
        <item m="1" x="3"/>
        <item x="0"/>
        <item m="1" x="12"/>
        <item m="1" x="6"/>
        <item m="1" x="10"/>
        <item x="1"/>
        <item t="default"/>
      </items>
    </pivotField>
    <pivotField compact="0" showAll="0"/>
    <pivotField axis="axisRow" compact="0" showAll="0" sumSubtotal="1">
      <items count="7">
        <item m="1" x="2"/>
        <item x="0"/>
        <item m="1" x="3"/>
        <item m="1" x="5"/>
        <item m="1" x="4"/>
        <item x="1"/>
        <item t="sum"/>
      </items>
    </pivotField>
    <pivotField axis="axisRow" compact="0" showAll="0" name="Economical code" defaultSubtotal="0">
      <items count="50">
        <item m="1" x="11"/>
        <item m="1" x="8"/>
        <item m="1" x="20"/>
        <item x="4"/>
        <item x="6"/>
        <item x="7"/>
        <item m="1" x="31"/>
        <item m="1" x="14"/>
        <item x="3"/>
        <item x="0"/>
        <item m="1" x="35"/>
        <item x="1"/>
        <item m="1" x="36"/>
        <item m="1" x="37"/>
        <item m="1" x="24"/>
        <item m="1" x="44"/>
        <item x="2"/>
        <item m="1" x="27"/>
        <item m="1" x="28"/>
        <item m="1" x="43"/>
        <item m="1" x="45"/>
        <item m="1" x="18"/>
        <item m="1" x="12"/>
        <item m="1" x="17"/>
        <item m="1" x="19"/>
        <item m="1" x="30"/>
        <item m="1" x="33"/>
        <item x="5"/>
        <item m="1" x="34"/>
        <item m="1" x="46"/>
        <item m="1" x="26"/>
        <item m="1" x="48"/>
        <item m="1" x="40"/>
        <item m="1" x="32"/>
        <item m="1" x="29"/>
        <item m="1" x="21"/>
        <item m="1" x="38"/>
        <item m="1" x="13"/>
        <item m="1" x="15"/>
        <item m="1" x="22"/>
        <item m="1" x="16"/>
        <item m="1" x="41"/>
        <item m="1" x="47"/>
        <item m="1" x="25"/>
        <item m="1" x="42"/>
        <item m="1" x="39"/>
        <item m="1" x="23"/>
        <item m="1" x="9"/>
        <item m="1" x="49"/>
        <item m="1" x="10"/>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pivotField axis="axisCol" compact="0" showAll="0">
      <items count="21">
        <item x="0"/>
        <item x="1"/>
        <item x="2"/>
        <item x="16"/>
        <item x="3"/>
        <item x="4"/>
        <item x="10"/>
        <item x="12"/>
        <item x="6"/>
        <item x="8"/>
        <item x="9"/>
        <item x="13"/>
        <item x="7"/>
        <item x="11"/>
        <item x="14"/>
        <item x="15"/>
        <item h="1" x="18"/>
        <item h="1" x="17"/>
        <item m="1" x="19"/>
        <item x="5"/>
        <item t="default"/>
      </items>
    </pivotField>
  </pivotFields>
  <rowFields count="3">
    <field x="1"/>
    <field x="3"/>
    <field x="4"/>
  </rowFields>
  <rowItems count="11">
    <i>
      <x v="8"/>
    </i>
    <i r="1">
      <x v="1"/>
    </i>
    <i r="2">
      <x v="3"/>
    </i>
    <i r="2">
      <x v="4"/>
    </i>
    <i r="2">
      <x v="5"/>
    </i>
    <i r="2">
      <x v="8"/>
    </i>
    <i r="2">
      <x v="9"/>
    </i>
    <i r="2">
      <x v="11"/>
    </i>
    <i r="2">
      <x v="16"/>
    </i>
    <i r="2">
      <x v="27"/>
    </i>
    <i t="grand">
      <x/>
    </i>
  </rowItems>
  <colFields count="1">
    <field x="19"/>
  </colFields>
  <colItems count="18">
    <i>
      <x/>
    </i>
    <i>
      <x v="1"/>
    </i>
    <i>
      <x v="2"/>
    </i>
    <i>
      <x v="3"/>
    </i>
    <i>
      <x v="4"/>
    </i>
    <i>
      <x v="5"/>
    </i>
    <i>
      <x v="6"/>
    </i>
    <i>
      <x v="7"/>
    </i>
    <i>
      <x v="8"/>
    </i>
    <i>
      <x v="9"/>
    </i>
    <i>
      <x v="10"/>
    </i>
    <i>
      <x v="11"/>
    </i>
    <i>
      <x v="12"/>
    </i>
    <i>
      <x v="13"/>
    </i>
    <i>
      <x v="14"/>
    </i>
    <i>
      <x v="15"/>
    </i>
    <i>
      <x v="19"/>
    </i>
    <i t="grand">
      <x/>
    </i>
  </colItems>
  <dataFields count="1">
    <dataField name="Somme de Saldo C/D" fld="18" baseField="1" baseItem="0" numFmtId="164"/>
  </dataFields>
  <formats count="1">
    <format dxfId="0">
      <pivotArea outline="0" fieldPosition="0" dataOnly="0" labelOnly="1">
        <references count="1">
          <reference field="1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44"/>
  <sheetViews>
    <sheetView tabSelected="1" workbookViewId="0" topLeftCell="A1">
      <pane ySplit="5" topLeftCell="A6" activePane="bottomLeft" state="frozen"/>
      <selection pane="bottomLeft" activeCell="A2" sqref="A2"/>
    </sheetView>
  </sheetViews>
  <sheetFormatPr defaultColWidth="11.421875" defaultRowHeight="15"/>
  <cols>
    <col min="1" max="1" width="19.57421875" style="0" bestFit="1" customWidth="1"/>
    <col min="2" max="2" width="21.28125" style="0" bestFit="1" customWidth="1"/>
    <col min="3" max="3" width="18.00390625" style="0" bestFit="1" customWidth="1"/>
    <col min="4" max="4" width="18.7109375" style="0" bestFit="1" customWidth="1"/>
    <col min="5" max="5" width="13.140625" style="0" bestFit="1" customWidth="1"/>
    <col min="6" max="7" width="11.57421875" style="0" bestFit="1" customWidth="1"/>
    <col min="8" max="8" width="10.57421875" style="0" bestFit="1" customWidth="1"/>
    <col min="9" max="11" width="13.140625" style="0" bestFit="1" customWidth="1"/>
    <col min="12" max="12" width="10.57421875" style="0" bestFit="1" customWidth="1"/>
    <col min="13" max="13" width="13.00390625" style="0" bestFit="1" customWidth="1"/>
    <col min="14" max="14" width="9.57421875" style="0" bestFit="1" customWidth="1"/>
    <col min="15" max="15" width="13.8515625" style="0" bestFit="1" customWidth="1"/>
    <col min="16" max="16" width="13.140625" style="0" bestFit="1" customWidth="1"/>
    <col min="17" max="17" width="10.28125" style="0" bestFit="1" customWidth="1"/>
    <col min="18" max="19" width="13.8515625" style="0" bestFit="1" customWidth="1"/>
    <col min="20" max="20" width="18.7109375" style="0" bestFit="1" customWidth="1"/>
    <col min="21" max="21" width="13.8515625" style="0" bestFit="1" customWidth="1"/>
    <col min="22" max="22" width="11.28125" style="0" bestFit="1" customWidth="1"/>
    <col min="23" max="23" width="10.28125" style="0" bestFit="1" customWidth="1"/>
    <col min="24" max="24" width="10.8515625" style="0" bestFit="1" customWidth="1"/>
    <col min="25" max="26" width="12.28125" style="0" bestFit="1" customWidth="1"/>
    <col min="27" max="27" width="7.8515625" style="0" bestFit="1" customWidth="1"/>
    <col min="28" max="29" width="11.28125" style="0" bestFit="1" customWidth="1"/>
    <col min="30" max="31" width="13.8515625" style="0" bestFit="1" customWidth="1"/>
    <col min="32" max="32" width="10.28125" style="0" bestFit="1" customWidth="1"/>
    <col min="33" max="33" width="10.8515625" style="0" bestFit="1" customWidth="1"/>
    <col min="34" max="34" width="10.28125" style="0" bestFit="1" customWidth="1"/>
    <col min="35" max="35" width="10.8515625" style="0" bestFit="1" customWidth="1"/>
    <col min="36" max="36" width="9.57421875" style="0" bestFit="1" customWidth="1"/>
    <col min="37" max="37" width="10.8515625" style="0" bestFit="1" customWidth="1"/>
    <col min="38" max="38" width="7.8515625" style="0" bestFit="1" customWidth="1"/>
    <col min="39" max="39" width="10.8515625" style="0" bestFit="1" customWidth="1"/>
    <col min="40" max="41" width="13.140625" style="0" bestFit="1" customWidth="1"/>
    <col min="42" max="42" width="11.57421875" style="0" bestFit="1" customWidth="1"/>
    <col min="43" max="43" width="11.8515625" style="0" bestFit="1" customWidth="1"/>
    <col min="44" max="44" width="9.57421875" style="0" bestFit="1" customWidth="1"/>
    <col min="45" max="45" width="11.8515625" style="0" bestFit="1" customWidth="1"/>
    <col min="46" max="46" width="10.57421875" style="0" bestFit="1" customWidth="1"/>
    <col min="47" max="47" width="11.8515625" style="0" bestFit="1" customWidth="1"/>
    <col min="48" max="48" width="9.57421875" style="0" bestFit="1" customWidth="1"/>
    <col min="49" max="49" width="11.8515625" style="0" bestFit="1" customWidth="1"/>
    <col min="50" max="50" width="10.57421875" style="0" bestFit="1" customWidth="1"/>
    <col min="51" max="51" width="11.8515625" style="0" bestFit="1" customWidth="1"/>
    <col min="52" max="52" width="9.57421875" style="0" bestFit="1" customWidth="1"/>
    <col min="53" max="53" width="6.00390625" style="0" bestFit="1" customWidth="1"/>
    <col min="54" max="54" width="11.8515625" style="0" bestFit="1" customWidth="1"/>
    <col min="55" max="55" width="9.57421875" style="0" bestFit="1" customWidth="1"/>
    <col min="56" max="56" width="11.140625" style="0" bestFit="1" customWidth="1"/>
    <col min="57" max="57" width="13.8515625" style="0" bestFit="1" customWidth="1"/>
  </cols>
  <sheetData>
    <row r="1" ht="15">
      <c r="A1" t="str">
        <f>"ZP "&amp;PCO2!Q2</f>
        <v>ZP 0</v>
      </c>
    </row>
    <row r="4" spans="1:4" ht="15">
      <c r="A4" s="1" t="s">
        <v>23</v>
      </c>
      <c r="D4" s="1" t="s">
        <v>24</v>
      </c>
    </row>
    <row r="5" spans="1:21" ht="15">
      <c r="A5" s="1" t="s">
        <v>698</v>
      </c>
      <c r="B5" s="1" t="s">
        <v>3</v>
      </c>
      <c r="C5" s="1" t="s">
        <v>699</v>
      </c>
      <c r="D5" s="14" t="s">
        <v>35</v>
      </c>
      <c r="E5" s="14" t="s">
        <v>121</v>
      </c>
      <c r="F5" s="14" t="s">
        <v>340</v>
      </c>
      <c r="G5" s="14" t="s">
        <v>700</v>
      </c>
      <c r="H5" s="14" t="s">
        <v>607</v>
      </c>
      <c r="I5" s="14" t="s">
        <v>629</v>
      </c>
      <c r="J5" s="14">
        <v>45301</v>
      </c>
      <c r="K5" s="14">
        <v>454011</v>
      </c>
      <c r="L5" s="14">
        <v>454012</v>
      </c>
      <c r="M5" s="14">
        <v>454014</v>
      </c>
      <c r="N5" s="14">
        <v>454017</v>
      </c>
      <c r="O5" s="14">
        <v>454018</v>
      </c>
      <c r="P5" s="14">
        <v>45453</v>
      </c>
      <c r="Q5" s="14">
        <v>45501</v>
      </c>
      <c r="R5" s="14">
        <v>458211</v>
      </c>
      <c r="S5" s="14">
        <v>458213</v>
      </c>
      <c r="T5" s="14" t="s">
        <v>18</v>
      </c>
      <c r="U5" t="s">
        <v>21</v>
      </c>
    </row>
    <row r="6" spans="1:21" ht="15">
      <c r="A6">
        <v>2021</v>
      </c>
      <c r="D6" s="2">
        <v>0</v>
      </c>
      <c r="E6" s="2">
        <v>0</v>
      </c>
      <c r="F6" s="2">
        <v>0</v>
      </c>
      <c r="G6" s="2">
        <v>0</v>
      </c>
      <c r="H6" s="2">
        <v>0</v>
      </c>
      <c r="I6" s="2">
        <v>0</v>
      </c>
      <c r="J6" s="2">
        <v>0</v>
      </c>
      <c r="K6" s="2">
        <v>0</v>
      </c>
      <c r="L6" s="2">
        <v>0</v>
      </c>
      <c r="M6" s="2">
        <v>0</v>
      </c>
      <c r="N6" s="2">
        <v>0</v>
      </c>
      <c r="O6" s="2">
        <v>0</v>
      </c>
      <c r="P6" s="2">
        <v>0</v>
      </c>
      <c r="Q6" s="2">
        <v>0</v>
      </c>
      <c r="R6" s="2">
        <v>0</v>
      </c>
      <c r="S6" s="2">
        <v>0</v>
      </c>
      <c r="T6" s="2">
        <v>0</v>
      </c>
      <c r="U6" s="2">
        <v>0</v>
      </c>
    </row>
    <row r="7" spans="2:21" ht="15">
      <c r="B7">
        <v>33001</v>
      </c>
      <c r="D7" s="2">
        <v>0</v>
      </c>
      <c r="E7" s="2">
        <v>0</v>
      </c>
      <c r="F7" s="2">
        <v>0</v>
      </c>
      <c r="G7" s="2">
        <v>0</v>
      </c>
      <c r="H7" s="2">
        <v>0</v>
      </c>
      <c r="I7" s="2">
        <v>0</v>
      </c>
      <c r="J7" s="2">
        <v>0</v>
      </c>
      <c r="K7" s="2">
        <v>0</v>
      </c>
      <c r="L7" s="2">
        <v>0</v>
      </c>
      <c r="M7" s="2">
        <v>0</v>
      </c>
      <c r="N7" s="2">
        <v>0</v>
      </c>
      <c r="O7" s="2">
        <v>0</v>
      </c>
      <c r="P7" s="2">
        <v>0</v>
      </c>
      <c r="Q7" s="2">
        <v>0</v>
      </c>
      <c r="R7" s="2">
        <v>0</v>
      </c>
      <c r="S7" s="2">
        <v>0</v>
      </c>
      <c r="T7" s="2">
        <v>0</v>
      </c>
      <c r="U7" s="2">
        <v>0</v>
      </c>
    </row>
    <row r="8" spans="3:21" ht="15">
      <c r="C8">
        <v>11308</v>
      </c>
      <c r="D8" s="2">
        <v>0</v>
      </c>
      <c r="E8" s="2">
        <v>0</v>
      </c>
      <c r="F8" s="2">
        <v>0</v>
      </c>
      <c r="G8" s="2">
        <v>0</v>
      </c>
      <c r="H8" s="2">
        <v>0</v>
      </c>
      <c r="I8" s="2">
        <v>0</v>
      </c>
      <c r="J8" s="2">
        <v>0</v>
      </c>
      <c r="K8" s="2">
        <v>0</v>
      </c>
      <c r="L8" s="2">
        <v>0</v>
      </c>
      <c r="M8" s="2">
        <v>0</v>
      </c>
      <c r="N8" s="2">
        <v>0</v>
      </c>
      <c r="O8" s="2">
        <v>0</v>
      </c>
      <c r="P8" s="2">
        <v>0</v>
      </c>
      <c r="Q8" s="2">
        <v>0</v>
      </c>
      <c r="R8" s="2">
        <v>0</v>
      </c>
      <c r="S8" s="2">
        <v>0</v>
      </c>
      <c r="T8" s="2">
        <v>0</v>
      </c>
      <c r="U8" s="2">
        <v>0</v>
      </c>
    </row>
    <row r="9" spans="3:21" ht="15">
      <c r="C9">
        <v>11321</v>
      </c>
      <c r="D9" s="2">
        <v>0</v>
      </c>
      <c r="E9" s="2">
        <v>0</v>
      </c>
      <c r="F9" s="2">
        <v>0</v>
      </c>
      <c r="G9" s="2">
        <v>0</v>
      </c>
      <c r="H9" s="2">
        <v>0</v>
      </c>
      <c r="I9" s="2">
        <v>0</v>
      </c>
      <c r="J9" s="2">
        <v>0</v>
      </c>
      <c r="K9" s="2">
        <v>0</v>
      </c>
      <c r="L9" s="2">
        <v>0</v>
      </c>
      <c r="M9" s="2">
        <v>0</v>
      </c>
      <c r="N9" s="2">
        <v>0</v>
      </c>
      <c r="O9" s="2">
        <v>0</v>
      </c>
      <c r="P9" s="2">
        <v>0</v>
      </c>
      <c r="Q9" s="2">
        <v>0</v>
      </c>
      <c r="R9" s="2">
        <v>0</v>
      </c>
      <c r="S9" s="2">
        <v>0</v>
      </c>
      <c r="T9" s="2">
        <v>0</v>
      </c>
      <c r="U9" s="2">
        <v>0</v>
      </c>
    </row>
    <row r="10" spans="3:21" ht="15">
      <c r="C10">
        <v>11801</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row>
    <row r="11" spans="3:21" ht="15">
      <c r="C11">
        <v>16114</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row>
    <row r="12" spans="3:21" ht="15">
      <c r="C12">
        <v>1110100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row>
    <row r="13" spans="3:21" ht="15">
      <c r="C13">
        <v>1110102</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row>
    <row r="14" spans="3:21" ht="15">
      <c r="C14">
        <v>1110199</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row>
    <row r="15" spans="3:21" ht="15">
      <c r="C15" t="s">
        <v>20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row>
    <row r="16" spans="1:21" ht="15">
      <c r="A16" t="s">
        <v>21</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row>
    <row r="244" ht="15">
      <c r="P244" s="10"/>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03"/>
  <sheetViews>
    <sheetView workbookViewId="0" topLeftCell="A1">
      <selection activeCell="E2" sqref="E2"/>
    </sheetView>
  </sheetViews>
  <sheetFormatPr defaultColWidth="11.421875" defaultRowHeight="15"/>
  <cols>
    <col min="1" max="17" width="11.421875" style="15" customWidth="1"/>
    <col min="18" max="18" width="53.7109375" style="17" bestFit="1" customWidth="1"/>
    <col min="19" max="19" width="9.00390625" style="17" bestFit="1" customWidth="1"/>
    <col min="20" max="20" width="10.00390625" style="17" bestFit="1" customWidth="1"/>
    <col min="21" max="21" width="11.8515625" style="17" bestFit="1" customWidth="1"/>
    <col min="22" max="22" width="18.7109375" style="17" bestFit="1" customWidth="1"/>
    <col min="23" max="16384" width="11.421875" style="15" customWidth="1"/>
  </cols>
  <sheetData>
    <row r="1" spans="1:22" ht="15">
      <c r="A1" s="15" t="s">
        <v>0</v>
      </c>
      <c r="B1" s="15" t="s">
        <v>1</v>
      </c>
      <c r="C1" s="15" t="s">
        <v>2</v>
      </c>
      <c r="D1" s="15" t="s">
        <v>706</v>
      </c>
      <c r="E1" s="15" t="s">
        <v>707</v>
      </c>
      <c r="F1" s="15" t="s">
        <v>3</v>
      </c>
      <c r="G1" s="15" t="s">
        <v>4</v>
      </c>
      <c r="H1" s="15" t="s">
        <v>5</v>
      </c>
      <c r="I1" s="15" t="s">
        <v>6</v>
      </c>
      <c r="J1" s="15" t="s">
        <v>7</v>
      </c>
      <c r="K1" s="15" t="s">
        <v>8</v>
      </c>
      <c r="L1" s="15" t="s">
        <v>9</v>
      </c>
      <c r="M1" s="15" t="s">
        <v>10</v>
      </c>
      <c r="N1" s="15" t="s">
        <v>11</v>
      </c>
      <c r="O1" s="15" t="s">
        <v>12</v>
      </c>
      <c r="P1" s="15" t="s">
        <v>13</v>
      </c>
      <c r="Q1" s="15" t="s">
        <v>14</v>
      </c>
      <c r="R1" s="17" t="s">
        <v>697</v>
      </c>
      <c r="S1" s="17" t="s">
        <v>15</v>
      </c>
      <c r="T1" s="17" t="s">
        <v>17</v>
      </c>
      <c r="U1" s="17" t="s">
        <v>22</v>
      </c>
      <c r="V1" s="17" t="s">
        <v>24</v>
      </c>
    </row>
    <row r="2" spans="1:22" ht="15">
      <c r="A2" s="15">
        <v>0</v>
      </c>
      <c r="B2" s="15">
        <v>2021</v>
      </c>
      <c r="C2" s="15">
        <v>4000</v>
      </c>
      <c r="F2" s="15">
        <v>33001</v>
      </c>
      <c r="G2" s="15">
        <v>1110100</v>
      </c>
      <c r="H2" s="15">
        <v>62001</v>
      </c>
      <c r="J2" s="15" t="s">
        <v>15</v>
      </c>
      <c r="K2" s="15">
        <v>0</v>
      </c>
      <c r="L2" s="15">
        <v>0</v>
      </c>
      <c r="M2" s="16">
        <v>0</v>
      </c>
      <c r="N2" s="16">
        <v>0</v>
      </c>
      <c r="P2" s="15" t="s">
        <v>16</v>
      </c>
      <c r="Q2" s="15">
        <v>0</v>
      </c>
      <c r="R2" s="17" t="str">
        <f aca="true" t="shared" si="0" ref="R2:R65">IF(ISNA(VLOOKUP(C2,Type,2,0)),"",VLOOKUP(C2,Type,2,0))</f>
        <v>Traitement</v>
      </c>
      <c r="S2" s="17">
        <f aca="true" t="shared" si="1" ref="S2:S65">IF(J2="D",K2,"")</f>
        <v>0</v>
      </c>
      <c r="T2" s="17" t="str">
        <f aca="true" t="shared" si="2" ref="T2:T65">IF(J2="C",K2,"")</f>
        <v/>
      </c>
      <c r="U2" s="17">
        <f aca="true" t="shared" si="3" ref="U2:U33">_xlfn.NUMBERVALUE(T2)-_xlfn.NUMBERVALUE(S2)</f>
        <v>0</v>
      </c>
      <c r="V2" s="17" t="str">
        <f aca="true" t="shared" si="4" ref="V2:V65">IF(C2="9D6A","9D6A",IF(OR(AND(C2=9424,G2=16114),AND(G2=16114,C2=9434),AND(C2=4160,G2=16114)),"COMP",IF(AND(C2=4215,G2=16114),"MC",IF(G2="",H2,(VLOOKUP(C2,Type,9,0))))))</f>
        <v>LOON</v>
      </c>
    </row>
    <row r="3" spans="1:22" ht="15">
      <c r="A3" s="15">
        <v>0</v>
      </c>
      <c r="B3" s="15">
        <v>2021</v>
      </c>
      <c r="C3" s="15">
        <v>4034</v>
      </c>
      <c r="F3" s="15">
        <v>33001</v>
      </c>
      <c r="G3" s="15">
        <v>1110102</v>
      </c>
      <c r="H3" s="15">
        <v>62001</v>
      </c>
      <c r="J3" s="15" t="s">
        <v>15</v>
      </c>
      <c r="K3" s="15">
        <v>0</v>
      </c>
      <c r="L3" s="15">
        <v>0</v>
      </c>
      <c r="M3" s="16">
        <v>0</v>
      </c>
      <c r="N3" s="16">
        <v>0</v>
      </c>
      <c r="P3" s="15" t="s">
        <v>16</v>
      </c>
      <c r="Q3" s="15">
        <v>0</v>
      </c>
      <c r="R3" s="17" t="str">
        <f t="shared" si="0"/>
        <v>A - Foyer</v>
      </c>
      <c r="S3" s="17">
        <f t="shared" si="1"/>
        <v>0</v>
      </c>
      <c r="T3" s="17" t="str">
        <f t="shared" si="2"/>
        <v/>
      </c>
      <c r="U3" s="17">
        <f t="shared" si="3"/>
        <v>0</v>
      </c>
      <c r="V3" s="17" t="str">
        <f t="shared" si="4"/>
        <v>HS</v>
      </c>
    </row>
    <row r="4" spans="1:22" ht="15">
      <c r="A4" s="15">
        <v>0</v>
      </c>
      <c r="B4" s="15">
        <v>2021</v>
      </c>
      <c r="C4" s="15">
        <v>4160</v>
      </c>
      <c r="F4" s="15">
        <v>33001</v>
      </c>
      <c r="G4" s="15">
        <v>1110199</v>
      </c>
      <c r="H4" s="15">
        <v>62001</v>
      </c>
      <c r="J4" s="15" t="s">
        <v>15</v>
      </c>
      <c r="K4" s="15">
        <v>0</v>
      </c>
      <c r="L4" s="15">
        <v>0</v>
      </c>
      <c r="M4" s="16">
        <v>0</v>
      </c>
      <c r="N4" s="16">
        <v>0</v>
      </c>
      <c r="P4" s="15" t="s">
        <v>16</v>
      </c>
      <c r="Q4" s="15">
        <v>0</v>
      </c>
      <c r="R4" s="17" t="str">
        <f t="shared" si="0"/>
        <v>Avant véh serv déplac privé</v>
      </c>
      <c r="S4" s="17">
        <f t="shared" si="1"/>
        <v>0</v>
      </c>
      <c r="T4" s="17" t="str">
        <f t="shared" si="2"/>
        <v/>
      </c>
      <c r="U4" s="17">
        <f t="shared" si="3"/>
        <v>0</v>
      </c>
      <c r="V4" s="17" t="str">
        <f t="shared" si="4"/>
        <v>NAT</v>
      </c>
    </row>
    <row r="5" spans="1:22" ht="15">
      <c r="A5" s="15">
        <v>0</v>
      </c>
      <c r="B5" s="15">
        <v>2021</v>
      </c>
      <c r="C5" s="15">
        <v>4160</v>
      </c>
      <c r="F5" s="15">
        <v>33001</v>
      </c>
      <c r="G5" s="15">
        <v>16114</v>
      </c>
      <c r="H5" s="15">
        <v>71309</v>
      </c>
      <c r="J5" s="15" t="s">
        <v>17</v>
      </c>
      <c r="K5" s="15">
        <v>0</v>
      </c>
      <c r="L5" s="15">
        <v>0</v>
      </c>
      <c r="M5" s="16">
        <v>0</v>
      </c>
      <c r="N5" s="16">
        <v>0</v>
      </c>
      <c r="P5" s="15" t="s">
        <v>16</v>
      </c>
      <c r="Q5" s="15">
        <v>0</v>
      </c>
      <c r="R5" s="17" t="str">
        <f t="shared" si="0"/>
        <v>Avant véh serv déplac privé</v>
      </c>
      <c r="S5" s="17" t="str">
        <f t="shared" si="1"/>
        <v/>
      </c>
      <c r="T5" s="17">
        <f t="shared" si="2"/>
        <v>0</v>
      </c>
      <c r="U5" s="17">
        <f t="shared" si="3"/>
        <v>0</v>
      </c>
      <c r="V5" s="17" t="str">
        <f t="shared" si="4"/>
        <v>COMP</v>
      </c>
    </row>
    <row r="6" spans="1:22" ht="15">
      <c r="A6" s="15">
        <v>0</v>
      </c>
      <c r="B6" s="15">
        <v>2021</v>
      </c>
      <c r="C6" s="15">
        <v>9572</v>
      </c>
      <c r="F6" s="15">
        <v>33001</v>
      </c>
      <c r="G6" s="15">
        <v>11308</v>
      </c>
      <c r="H6" s="15">
        <v>62208</v>
      </c>
      <c r="J6" s="15" t="s">
        <v>15</v>
      </c>
      <c r="K6" s="15">
        <v>0</v>
      </c>
      <c r="L6" s="15">
        <v>0</v>
      </c>
      <c r="M6" s="16">
        <v>0</v>
      </c>
      <c r="N6" s="16">
        <v>0</v>
      </c>
      <c r="P6" s="15" t="s">
        <v>16</v>
      </c>
      <c r="Q6" s="15">
        <v>0</v>
      </c>
      <c r="R6" s="17" t="str">
        <f t="shared" si="0"/>
        <v>ONSS pat.: Voiture société CO2</v>
      </c>
      <c r="S6" s="17">
        <f t="shared" si="1"/>
        <v>0</v>
      </c>
      <c r="T6" s="17" t="str">
        <f t="shared" si="2"/>
        <v/>
      </c>
      <c r="U6" s="17">
        <f t="shared" si="3"/>
        <v>0</v>
      </c>
      <c r="V6" s="17" t="str">
        <f t="shared" si="4"/>
        <v>CO2</v>
      </c>
    </row>
    <row r="7" spans="1:22" ht="15">
      <c r="A7" s="15">
        <v>0</v>
      </c>
      <c r="B7" s="15">
        <v>2021</v>
      </c>
      <c r="C7" s="15">
        <v>9572</v>
      </c>
      <c r="F7" s="15">
        <v>33001</v>
      </c>
      <c r="G7" s="15">
        <v>11308</v>
      </c>
      <c r="H7" s="15">
        <v>62208</v>
      </c>
      <c r="J7" s="15" t="s">
        <v>17</v>
      </c>
      <c r="K7" s="15">
        <v>0</v>
      </c>
      <c r="L7" s="15">
        <v>0</v>
      </c>
      <c r="M7" s="16">
        <v>0</v>
      </c>
      <c r="N7" s="16">
        <v>0</v>
      </c>
      <c r="P7" s="15" t="s">
        <v>16</v>
      </c>
      <c r="Q7" s="15">
        <v>0</v>
      </c>
      <c r="R7" s="17" t="str">
        <f t="shared" si="0"/>
        <v>ONSS pat.: Voiture société CO2</v>
      </c>
      <c r="S7" s="17" t="str">
        <f t="shared" si="1"/>
        <v/>
      </c>
      <c r="T7" s="17">
        <f t="shared" si="2"/>
        <v>0</v>
      </c>
      <c r="U7" s="17">
        <f t="shared" si="3"/>
        <v>0</v>
      </c>
      <c r="V7" s="17" t="str">
        <f t="shared" si="4"/>
        <v>CO2</v>
      </c>
    </row>
    <row r="8" spans="1:22" ht="15">
      <c r="A8" s="15">
        <v>0</v>
      </c>
      <c r="B8" s="15">
        <v>2021</v>
      </c>
      <c r="C8" s="15" t="s">
        <v>18</v>
      </c>
      <c r="F8" s="15">
        <v>33001</v>
      </c>
      <c r="H8" s="15">
        <v>458213</v>
      </c>
      <c r="J8" s="15" t="s">
        <v>15</v>
      </c>
      <c r="K8" s="15">
        <v>0</v>
      </c>
      <c r="L8" s="15">
        <v>0</v>
      </c>
      <c r="M8" s="16">
        <v>0</v>
      </c>
      <c r="N8" s="16">
        <v>0</v>
      </c>
      <c r="P8" s="15" t="s">
        <v>16</v>
      </c>
      <c r="Q8" s="15">
        <v>0</v>
      </c>
      <c r="R8" s="17" t="str">
        <f t="shared" si="0"/>
        <v>Montant net négatif créer mois en cours</v>
      </c>
      <c r="S8" s="17">
        <f t="shared" si="1"/>
        <v>0</v>
      </c>
      <c r="T8" s="17" t="str">
        <f t="shared" si="2"/>
        <v/>
      </c>
      <c r="U8" s="17">
        <f t="shared" si="3"/>
        <v>0</v>
      </c>
      <c r="V8" s="17" t="str">
        <f t="shared" si="4"/>
        <v>9D6A</v>
      </c>
    </row>
    <row r="9" spans="1:22" ht="15">
      <c r="A9" s="15">
        <v>0</v>
      </c>
      <c r="B9" s="15">
        <v>2021</v>
      </c>
      <c r="C9" s="15">
        <v>9000</v>
      </c>
      <c r="F9" s="15">
        <v>33001</v>
      </c>
      <c r="H9" s="15">
        <v>454012</v>
      </c>
      <c r="J9" s="15" t="s">
        <v>17</v>
      </c>
      <c r="K9" s="15">
        <v>0</v>
      </c>
      <c r="L9" s="15">
        <v>0</v>
      </c>
      <c r="M9" s="16">
        <v>0</v>
      </c>
      <c r="N9" s="16">
        <v>0</v>
      </c>
      <c r="P9" s="15" t="s">
        <v>16</v>
      </c>
      <c r="Q9" s="15">
        <v>0</v>
      </c>
      <c r="R9" s="17" t="str">
        <f t="shared" si="0"/>
        <v>ONSS travailleur</v>
      </c>
      <c r="S9" s="17" t="str">
        <f t="shared" si="1"/>
        <v/>
      </c>
      <c r="T9" s="17">
        <f t="shared" si="2"/>
        <v>0</v>
      </c>
      <c r="U9" s="17">
        <f t="shared" si="3"/>
        <v>0</v>
      </c>
      <c r="V9" s="17">
        <f t="shared" si="4"/>
        <v>454012</v>
      </c>
    </row>
    <row r="10" spans="1:22" ht="15">
      <c r="A10" s="15">
        <v>0</v>
      </c>
      <c r="B10" s="15">
        <v>2021</v>
      </c>
      <c r="C10" s="15">
        <v>9011</v>
      </c>
      <c r="F10" s="15">
        <v>33001</v>
      </c>
      <c r="H10" s="15">
        <v>45453</v>
      </c>
      <c r="J10" s="15" t="s">
        <v>17</v>
      </c>
      <c r="K10" s="15">
        <v>0</v>
      </c>
      <c r="L10" s="15">
        <v>0</v>
      </c>
      <c r="M10" s="16">
        <v>0</v>
      </c>
      <c r="N10" s="16">
        <v>0</v>
      </c>
      <c r="P10" s="15" t="s">
        <v>16</v>
      </c>
      <c r="Q10" s="15">
        <v>0</v>
      </c>
      <c r="R10" s="17" t="str">
        <f t="shared" si="0"/>
        <v>Retenu pension (Police)</v>
      </c>
      <c r="S10" s="17" t="str">
        <f t="shared" si="1"/>
        <v/>
      </c>
      <c r="T10" s="17">
        <f t="shared" si="2"/>
        <v>0</v>
      </c>
      <c r="U10" s="17">
        <f t="shared" si="3"/>
        <v>0</v>
      </c>
      <c r="V10" s="17">
        <f t="shared" si="4"/>
        <v>45453</v>
      </c>
    </row>
    <row r="11" spans="1:22" ht="15">
      <c r="A11" s="15">
        <v>0</v>
      </c>
      <c r="B11" s="15">
        <v>2021</v>
      </c>
      <c r="C11" s="15">
        <v>9040</v>
      </c>
      <c r="F11" s="15">
        <v>33001</v>
      </c>
      <c r="H11" s="15">
        <v>454014</v>
      </c>
      <c r="J11" s="15" t="s">
        <v>17</v>
      </c>
      <c r="K11" s="15">
        <v>0</v>
      </c>
      <c r="L11" s="15">
        <v>0</v>
      </c>
      <c r="M11" s="16">
        <v>0</v>
      </c>
      <c r="N11" s="16">
        <v>0</v>
      </c>
      <c r="P11" s="15" t="s">
        <v>16</v>
      </c>
      <c r="Q11" s="15">
        <v>0</v>
      </c>
      <c r="R11" s="17" t="str">
        <f t="shared" si="0"/>
        <v>Retenu ONSS double péc vac</v>
      </c>
      <c r="S11" s="17" t="str">
        <f t="shared" si="1"/>
        <v/>
      </c>
      <c r="T11" s="17">
        <f t="shared" si="2"/>
        <v>0</v>
      </c>
      <c r="U11" s="17">
        <f t="shared" si="3"/>
        <v>0</v>
      </c>
      <c r="V11" s="17">
        <f t="shared" si="4"/>
        <v>454014</v>
      </c>
    </row>
    <row r="12" spans="1:22" ht="15">
      <c r="A12" s="15">
        <v>0</v>
      </c>
      <c r="B12" s="15">
        <v>2021</v>
      </c>
      <c r="C12" s="15">
        <v>9102</v>
      </c>
      <c r="F12" s="15">
        <v>33001</v>
      </c>
      <c r="H12" s="15">
        <v>454017</v>
      </c>
      <c r="J12" s="15" t="s">
        <v>17</v>
      </c>
      <c r="K12" s="15">
        <v>0</v>
      </c>
      <c r="L12" s="15">
        <v>0</v>
      </c>
      <c r="M12" s="16">
        <v>0</v>
      </c>
      <c r="N12" s="16">
        <v>0</v>
      </c>
      <c r="P12" s="15" t="s">
        <v>16</v>
      </c>
      <c r="Q12" s="15">
        <v>0</v>
      </c>
      <c r="R12" s="17" t="str">
        <f t="shared" si="0"/>
        <v>Cotis spéc sécurité soc / mens</v>
      </c>
      <c r="S12" s="17" t="str">
        <f t="shared" si="1"/>
        <v/>
      </c>
      <c r="T12" s="17">
        <f t="shared" si="2"/>
        <v>0</v>
      </c>
      <c r="U12" s="17">
        <f t="shared" si="3"/>
        <v>0</v>
      </c>
      <c r="V12" s="17">
        <f t="shared" si="4"/>
        <v>454017</v>
      </c>
    </row>
    <row r="13" spans="1:22" ht="15">
      <c r="A13" s="15">
        <v>0</v>
      </c>
      <c r="B13" s="15">
        <v>2021</v>
      </c>
      <c r="C13" s="15">
        <v>9200</v>
      </c>
      <c r="F13" s="15">
        <v>33001</v>
      </c>
      <c r="H13" s="15">
        <v>45301</v>
      </c>
      <c r="J13" s="15" t="s">
        <v>17</v>
      </c>
      <c r="K13" s="15">
        <v>0</v>
      </c>
      <c r="L13" s="15">
        <v>0</v>
      </c>
      <c r="M13" s="16">
        <v>0</v>
      </c>
      <c r="N13" s="16">
        <v>0</v>
      </c>
      <c r="P13" s="15" t="s">
        <v>16</v>
      </c>
      <c r="Q13" s="15">
        <v>0</v>
      </c>
      <c r="R13" s="17" t="str">
        <f t="shared" si="0"/>
        <v>Précompte barémique</v>
      </c>
      <c r="S13" s="17" t="str">
        <f t="shared" si="1"/>
        <v/>
      </c>
      <c r="T13" s="17">
        <f t="shared" si="2"/>
        <v>0</v>
      </c>
      <c r="U13" s="17">
        <f t="shared" si="3"/>
        <v>0</v>
      </c>
      <c r="V13" s="17">
        <f t="shared" si="4"/>
        <v>45301</v>
      </c>
    </row>
    <row r="14" spans="1:22" ht="15">
      <c r="A14" s="15">
        <v>0</v>
      </c>
      <c r="B14" s="15">
        <v>2021</v>
      </c>
      <c r="C14" s="15">
        <v>9410</v>
      </c>
      <c r="F14" s="15">
        <v>33001</v>
      </c>
      <c r="H14" s="15">
        <v>45501</v>
      </c>
      <c r="J14" s="15" t="s">
        <v>17</v>
      </c>
      <c r="K14" s="15">
        <v>0</v>
      </c>
      <c r="L14" s="15">
        <v>0</v>
      </c>
      <c r="M14" s="16">
        <v>0</v>
      </c>
      <c r="N14" s="16">
        <v>0</v>
      </c>
      <c r="P14" s="15" t="s">
        <v>16</v>
      </c>
      <c r="Q14" s="15">
        <v>0</v>
      </c>
      <c r="R14" s="17" t="str">
        <f t="shared" si="0"/>
        <v>Net</v>
      </c>
      <c r="S14" s="17" t="str">
        <f t="shared" si="1"/>
        <v/>
      </c>
      <c r="T14" s="17">
        <f t="shared" si="2"/>
        <v>0</v>
      </c>
      <c r="U14" s="17">
        <f t="shared" si="3"/>
        <v>0</v>
      </c>
      <c r="V14" s="17">
        <f t="shared" si="4"/>
        <v>45501</v>
      </c>
    </row>
    <row r="15" spans="1:22" ht="15">
      <c r="A15" s="15">
        <v>0</v>
      </c>
      <c r="B15" s="15">
        <v>2021</v>
      </c>
      <c r="C15" s="15">
        <v>9424</v>
      </c>
      <c r="F15" s="15">
        <v>33001</v>
      </c>
      <c r="G15" s="15">
        <v>1110199</v>
      </c>
      <c r="H15" s="15">
        <v>62001</v>
      </c>
      <c r="J15" s="15" t="s">
        <v>15</v>
      </c>
      <c r="K15" s="15">
        <v>0</v>
      </c>
      <c r="L15" s="15">
        <v>0</v>
      </c>
      <c r="M15" s="16">
        <v>0</v>
      </c>
      <c r="N15" s="16">
        <v>0</v>
      </c>
      <c r="P15" s="15" t="s">
        <v>16</v>
      </c>
      <c r="Q15" s="15">
        <v>0</v>
      </c>
      <c r="R15" s="17" t="str">
        <f t="shared" si="0"/>
        <v>Autre transport non imposé</v>
      </c>
      <c r="S15" s="17">
        <f t="shared" si="1"/>
        <v>0</v>
      </c>
      <c r="T15" s="17" t="str">
        <f t="shared" si="2"/>
        <v/>
      </c>
      <c r="U15" s="17">
        <f t="shared" si="3"/>
        <v>0</v>
      </c>
      <c r="V15" s="17" t="str">
        <f t="shared" si="4"/>
        <v>NAT</v>
      </c>
    </row>
    <row r="16" spans="1:22" ht="15">
      <c r="A16" s="15">
        <v>0</v>
      </c>
      <c r="B16" s="15">
        <v>2021</v>
      </c>
      <c r="C16" s="15">
        <v>9424</v>
      </c>
      <c r="F16" s="15">
        <v>33001</v>
      </c>
      <c r="G16" s="15">
        <v>16114</v>
      </c>
      <c r="H16" s="15">
        <v>71309</v>
      </c>
      <c r="J16" s="15" t="s">
        <v>17</v>
      </c>
      <c r="K16" s="15">
        <v>0</v>
      </c>
      <c r="L16" s="15">
        <v>0</v>
      </c>
      <c r="M16" s="16">
        <v>0</v>
      </c>
      <c r="N16" s="16">
        <v>0</v>
      </c>
      <c r="P16" s="15" t="s">
        <v>16</v>
      </c>
      <c r="Q16" s="15">
        <v>0</v>
      </c>
      <c r="R16" s="17" t="str">
        <f t="shared" si="0"/>
        <v>Autre transport non imposé</v>
      </c>
      <c r="S16" s="17" t="str">
        <f t="shared" si="1"/>
        <v/>
      </c>
      <c r="T16" s="17">
        <f t="shared" si="2"/>
        <v>0</v>
      </c>
      <c r="U16" s="17">
        <f t="shared" si="3"/>
        <v>0</v>
      </c>
      <c r="V16" s="17" t="str">
        <f t="shared" si="4"/>
        <v>COMP</v>
      </c>
    </row>
    <row r="17" spans="1:22" ht="15">
      <c r="A17" s="15">
        <v>0</v>
      </c>
      <c r="B17" s="15">
        <v>2021</v>
      </c>
      <c r="C17" s="15">
        <v>9434</v>
      </c>
      <c r="F17" s="15">
        <v>33001</v>
      </c>
      <c r="G17" s="15">
        <v>1110199</v>
      </c>
      <c r="H17" s="15">
        <v>62001</v>
      </c>
      <c r="J17" s="15" t="s">
        <v>15</v>
      </c>
      <c r="K17" s="15">
        <v>0</v>
      </c>
      <c r="L17" s="15">
        <v>0</v>
      </c>
      <c r="M17" s="16">
        <v>0</v>
      </c>
      <c r="N17" s="16">
        <v>0</v>
      </c>
      <c r="P17" s="15" t="s">
        <v>16</v>
      </c>
      <c r="Q17" s="15">
        <v>0</v>
      </c>
      <c r="R17" s="17" t="str">
        <f t="shared" si="0"/>
        <v>Autre transport imposé</v>
      </c>
      <c r="S17" s="17">
        <f t="shared" si="1"/>
        <v>0</v>
      </c>
      <c r="T17" s="17" t="str">
        <f t="shared" si="2"/>
        <v/>
      </c>
      <c r="U17" s="17">
        <f t="shared" si="3"/>
        <v>0</v>
      </c>
      <c r="V17" s="17" t="str">
        <f t="shared" si="4"/>
        <v>NAT</v>
      </c>
    </row>
    <row r="18" spans="1:22" ht="15">
      <c r="A18" s="15">
        <v>0</v>
      </c>
      <c r="B18" s="15">
        <v>2021</v>
      </c>
      <c r="C18" s="15">
        <v>9434</v>
      </c>
      <c r="F18" s="15">
        <v>33001</v>
      </c>
      <c r="G18" s="15">
        <v>16114</v>
      </c>
      <c r="H18" s="15">
        <v>71309</v>
      </c>
      <c r="J18" s="15" t="s">
        <v>17</v>
      </c>
      <c r="K18" s="15">
        <v>0</v>
      </c>
      <c r="L18" s="15">
        <v>0</v>
      </c>
      <c r="M18" s="16">
        <v>0</v>
      </c>
      <c r="N18" s="16">
        <v>0</v>
      </c>
      <c r="P18" s="15" t="s">
        <v>16</v>
      </c>
      <c r="Q18" s="15">
        <v>0</v>
      </c>
      <c r="R18" s="17" t="str">
        <f t="shared" si="0"/>
        <v>Autre transport imposé</v>
      </c>
      <c r="S18" s="17" t="str">
        <f t="shared" si="1"/>
        <v/>
      </c>
      <c r="T18" s="17">
        <f t="shared" si="2"/>
        <v>0</v>
      </c>
      <c r="U18" s="17">
        <f t="shared" si="3"/>
        <v>0</v>
      </c>
      <c r="V18" s="17" t="str">
        <f t="shared" si="4"/>
        <v>COMP</v>
      </c>
    </row>
    <row r="19" spans="1:22" ht="15">
      <c r="A19" s="15">
        <v>0</v>
      </c>
      <c r="B19" s="15">
        <v>2021</v>
      </c>
      <c r="C19" s="15">
        <v>9500</v>
      </c>
      <c r="F19" s="15">
        <v>33001</v>
      </c>
      <c r="H19" s="15">
        <v>454012</v>
      </c>
      <c r="J19" s="15" t="s">
        <v>17</v>
      </c>
      <c r="K19" s="15">
        <v>0</v>
      </c>
      <c r="L19" s="15">
        <v>0</v>
      </c>
      <c r="M19" s="16">
        <v>0</v>
      </c>
      <c r="N19" s="16">
        <v>0</v>
      </c>
      <c r="P19" s="15" t="s">
        <v>16</v>
      </c>
      <c r="Q19" s="15">
        <v>0</v>
      </c>
      <c r="R19" s="17" t="str">
        <f t="shared" si="0"/>
        <v>Cotisation patronale ONSS</v>
      </c>
      <c r="S19" s="17" t="str">
        <f t="shared" si="1"/>
        <v/>
      </c>
      <c r="T19" s="17">
        <f t="shared" si="2"/>
        <v>0</v>
      </c>
      <c r="U19" s="17">
        <f t="shared" si="3"/>
        <v>0</v>
      </c>
      <c r="V19" s="17">
        <f t="shared" si="4"/>
        <v>454012</v>
      </c>
    </row>
    <row r="20" spans="1:22" ht="15">
      <c r="A20" s="15">
        <v>0</v>
      </c>
      <c r="B20" s="15">
        <v>2021</v>
      </c>
      <c r="C20" s="15">
        <v>9561</v>
      </c>
      <c r="F20" s="15">
        <v>33001</v>
      </c>
      <c r="H20" s="15">
        <v>454011</v>
      </c>
      <c r="J20" s="15" t="s">
        <v>17</v>
      </c>
      <c r="K20" s="15">
        <v>0</v>
      </c>
      <c r="L20" s="15">
        <v>0</v>
      </c>
      <c r="M20" s="16">
        <v>0</v>
      </c>
      <c r="N20" s="16">
        <v>0</v>
      </c>
      <c r="P20" s="15" t="s">
        <v>16</v>
      </c>
      <c r="Q20" s="15">
        <v>0</v>
      </c>
      <c r="R20" s="17" t="str">
        <f t="shared" si="0"/>
        <v>Cotisation patronale pension Police</v>
      </c>
      <c r="S20" s="17" t="str">
        <f t="shared" si="1"/>
        <v/>
      </c>
      <c r="T20" s="17">
        <f t="shared" si="2"/>
        <v>0</v>
      </c>
      <c r="U20" s="17">
        <f t="shared" si="3"/>
        <v>0</v>
      </c>
      <c r="V20" s="17">
        <f t="shared" si="4"/>
        <v>454011</v>
      </c>
    </row>
    <row r="21" spans="1:22" ht="15">
      <c r="A21" s="15">
        <v>0</v>
      </c>
      <c r="B21" s="15">
        <v>2021</v>
      </c>
      <c r="C21" s="15">
        <v>9561</v>
      </c>
      <c r="F21" s="15">
        <v>33001</v>
      </c>
      <c r="G21" s="15">
        <v>11321</v>
      </c>
      <c r="H21" s="15">
        <v>62401</v>
      </c>
      <c r="J21" s="15" t="s">
        <v>15</v>
      </c>
      <c r="K21" s="15">
        <v>0</v>
      </c>
      <c r="L21" s="15">
        <v>0</v>
      </c>
      <c r="M21" s="16">
        <v>0</v>
      </c>
      <c r="N21" s="16">
        <v>0</v>
      </c>
      <c r="P21" s="15" t="s">
        <v>16</v>
      </c>
      <c r="Q21" s="15">
        <v>0</v>
      </c>
      <c r="R21" s="17" t="str">
        <f t="shared" si="0"/>
        <v>Cotisation patronale pension Police</v>
      </c>
      <c r="S21" s="17">
        <f t="shared" si="1"/>
        <v>0</v>
      </c>
      <c r="T21" s="17" t="str">
        <f t="shared" si="2"/>
        <v/>
      </c>
      <c r="U21" s="17">
        <f t="shared" si="3"/>
        <v>0</v>
      </c>
      <c r="V21" s="17" t="str">
        <f t="shared" si="4"/>
        <v>LOON</v>
      </c>
    </row>
    <row r="22" spans="1:22" ht="15">
      <c r="A22" s="15">
        <v>0</v>
      </c>
      <c r="B22" s="15">
        <v>2021</v>
      </c>
      <c r="C22" s="15">
        <v>9572</v>
      </c>
      <c r="F22" s="15">
        <v>33001</v>
      </c>
      <c r="G22" s="15">
        <v>11308</v>
      </c>
      <c r="H22" s="15">
        <v>62208</v>
      </c>
      <c r="J22" s="15" t="s">
        <v>15</v>
      </c>
      <c r="K22" s="15">
        <v>0</v>
      </c>
      <c r="L22" s="15">
        <v>0</v>
      </c>
      <c r="M22" s="16">
        <v>0</v>
      </c>
      <c r="N22" s="16">
        <v>0</v>
      </c>
      <c r="P22" s="15" t="s">
        <v>16</v>
      </c>
      <c r="Q22" s="15">
        <v>0</v>
      </c>
      <c r="R22" s="17" t="str">
        <f t="shared" si="0"/>
        <v>ONSS pat.: Voiture société CO2</v>
      </c>
      <c r="S22" s="17">
        <f t="shared" si="1"/>
        <v>0</v>
      </c>
      <c r="T22" s="17" t="str">
        <f t="shared" si="2"/>
        <v/>
      </c>
      <c r="U22" s="17">
        <f t="shared" si="3"/>
        <v>0</v>
      </c>
      <c r="V22" s="17" t="str">
        <f t="shared" si="4"/>
        <v>CO2</v>
      </c>
    </row>
    <row r="23" spans="1:22" ht="15">
      <c r="A23" s="15">
        <v>0</v>
      </c>
      <c r="B23" s="15">
        <v>2021</v>
      </c>
      <c r="C23" s="15">
        <v>9593</v>
      </c>
      <c r="F23" s="15">
        <v>33001</v>
      </c>
      <c r="H23" s="15">
        <v>454018</v>
      </c>
      <c r="J23" s="15" t="s">
        <v>17</v>
      </c>
      <c r="K23" s="15">
        <v>0</v>
      </c>
      <c r="L23" s="15">
        <v>0</v>
      </c>
      <c r="M23" s="16">
        <v>0</v>
      </c>
      <c r="N23" s="16">
        <v>0</v>
      </c>
      <c r="P23" s="15" t="s">
        <v>16</v>
      </c>
      <c r="Q23" s="15">
        <v>0</v>
      </c>
      <c r="R23" s="17" t="str">
        <f t="shared" si="0"/>
        <v>Cotisation service social</v>
      </c>
      <c r="S23" s="17" t="str">
        <f t="shared" si="1"/>
        <v/>
      </c>
      <c r="T23" s="17">
        <f t="shared" si="2"/>
        <v>0</v>
      </c>
      <c r="U23" s="17">
        <f t="shared" si="3"/>
        <v>0</v>
      </c>
      <c r="V23" s="17">
        <f t="shared" si="4"/>
        <v>454018</v>
      </c>
    </row>
    <row r="24" spans="1:22" ht="15">
      <c r="A24" s="15">
        <v>0</v>
      </c>
      <c r="B24" s="15">
        <v>2021</v>
      </c>
      <c r="C24" s="15">
        <v>9593</v>
      </c>
      <c r="F24" s="15">
        <v>33001</v>
      </c>
      <c r="G24" s="15">
        <v>11801</v>
      </c>
      <c r="H24" s="15">
        <v>62801</v>
      </c>
      <c r="J24" s="15" t="s">
        <v>15</v>
      </c>
      <c r="K24" s="15">
        <v>0</v>
      </c>
      <c r="L24" s="15">
        <v>0</v>
      </c>
      <c r="M24" s="16">
        <v>0</v>
      </c>
      <c r="N24" s="16">
        <v>0</v>
      </c>
      <c r="P24" s="15" t="s">
        <v>16</v>
      </c>
      <c r="Q24" s="15">
        <v>0</v>
      </c>
      <c r="R24" s="17" t="str">
        <f t="shared" si="0"/>
        <v>Cotisation service social</v>
      </c>
      <c r="S24" s="17">
        <f t="shared" si="1"/>
        <v>0</v>
      </c>
      <c r="T24" s="17" t="str">
        <f t="shared" si="2"/>
        <v/>
      </c>
      <c r="U24" s="17">
        <f t="shared" si="3"/>
        <v>0</v>
      </c>
      <c r="V24" s="17" t="str">
        <f t="shared" si="4"/>
        <v>LOON</v>
      </c>
    </row>
    <row r="25" spans="1:22" ht="15">
      <c r="A25" s="15">
        <v>0</v>
      </c>
      <c r="B25" s="15">
        <v>2021</v>
      </c>
      <c r="C25" s="15">
        <v>9841</v>
      </c>
      <c r="F25" s="15">
        <v>33001</v>
      </c>
      <c r="H25" s="15">
        <v>458211</v>
      </c>
      <c r="J25" s="15" t="s">
        <v>17</v>
      </c>
      <c r="K25" s="15">
        <v>0</v>
      </c>
      <c r="L25" s="15">
        <v>0</v>
      </c>
      <c r="M25" s="16">
        <v>0</v>
      </c>
      <c r="N25" s="16">
        <v>0</v>
      </c>
      <c r="P25" s="15" t="s">
        <v>16</v>
      </c>
      <c r="Q25" s="15">
        <v>0</v>
      </c>
      <c r="R25" s="17" t="str">
        <f t="shared" si="0"/>
        <v>Logement gratuit</v>
      </c>
      <c r="S25" s="17" t="str">
        <f t="shared" si="1"/>
        <v/>
      </c>
      <c r="T25" s="17">
        <f t="shared" si="2"/>
        <v>0</v>
      </c>
      <c r="U25" s="17">
        <f t="shared" si="3"/>
        <v>0</v>
      </c>
      <c r="V25" s="17">
        <f t="shared" si="4"/>
        <v>458211</v>
      </c>
    </row>
    <row r="26" spans="1:22" ht="15">
      <c r="A26" s="15">
        <v>0</v>
      </c>
      <c r="B26" s="15">
        <v>2021</v>
      </c>
      <c r="C26" s="15">
        <v>9843</v>
      </c>
      <c r="F26" s="15">
        <v>33001</v>
      </c>
      <c r="H26" s="15">
        <v>458213</v>
      </c>
      <c r="J26" s="15" t="s">
        <v>17</v>
      </c>
      <c r="K26" s="15">
        <v>0</v>
      </c>
      <c r="L26" s="15">
        <v>0</v>
      </c>
      <c r="M26" s="16">
        <v>0</v>
      </c>
      <c r="N26" s="16">
        <v>0</v>
      </c>
      <c r="P26" s="15" t="s">
        <v>16</v>
      </c>
      <c r="Q26" s="15">
        <v>0</v>
      </c>
      <c r="R26" s="17" t="str">
        <f t="shared" si="0"/>
        <v>Retenue Sociale</v>
      </c>
      <c r="S26" s="17" t="str">
        <f t="shared" si="1"/>
        <v/>
      </c>
      <c r="T26" s="17">
        <f t="shared" si="2"/>
        <v>0</v>
      </c>
      <c r="U26" s="17">
        <f t="shared" si="3"/>
        <v>0</v>
      </c>
      <c r="V26" s="17">
        <f t="shared" si="4"/>
        <v>458213</v>
      </c>
    </row>
    <row r="27" spans="1:22" ht="15">
      <c r="A27" s="15">
        <v>0</v>
      </c>
      <c r="B27" s="15">
        <v>2021</v>
      </c>
      <c r="C27" s="15">
        <v>4215</v>
      </c>
      <c r="F27" s="15">
        <v>33001</v>
      </c>
      <c r="G27" s="15">
        <v>16114</v>
      </c>
      <c r="H27" s="15">
        <v>458213</v>
      </c>
      <c r="J27" s="15" t="s">
        <v>17</v>
      </c>
      <c r="K27" s="15">
        <v>0</v>
      </c>
      <c r="L27" s="15">
        <v>0</v>
      </c>
      <c r="M27" s="16">
        <v>0</v>
      </c>
      <c r="N27" s="16">
        <v>0</v>
      </c>
      <c r="P27" s="15" t="s">
        <v>16</v>
      </c>
      <c r="Q27" s="15">
        <v>0</v>
      </c>
      <c r="R27" s="17" t="str">
        <f t="shared" si="0"/>
        <v>Chèques-repas cotis employé-info</v>
      </c>
      <c r="S27" s="17" t="str">
        <f t="shared" si="1"/>
        <v/>
      </c>
      <c r="T27" s="17">
        <f t="shared" si="2"/>
        <v>0</v>
      </c>
      <c r="U27" s="17">
        <f t="shared" si="3"/>
        <v>0</v>
      </c>
      <c r="V27" s="17" t="str">
        <f t="shared" si="4"/>
        <v>MC</v>
      </c>
    </row>
    <row r="28" spans="13:22" ht="15">
      <c r="M28" s="16"/>
      <c r="N28" s="16"/>
      <c r="R28" s="17" t="str">
        <f t="shared" si="0"/>
        <v/>
      </c>
      <c r="S28" s="17" t="str">
        <f t="shared" si="1"/>
        <v/>
      </c>
      <c r="T28" s="17" t="str">
        <f t="shared" si="2"/>
        <v/>
      </c>
      <c r="U28" s="17">
        <f t="shared" si="3"/>
        <v>0</v>
      </c>
      <c r="V28" s="17">
        <f t="shared" si="4"/>
        <v>0</v>
      </c>
    </row>
    <row r="29" spans="13:22" ht="15">
      <c r="M29" s="16"/>
      <c r="N29" s="16"/>
      <c r="R29" s="17" t="str">
        <f t="shared" si="0"/>
        <v/>
      </c>
      <c r="S29" s="17" t="str">
        <f t="shared" si="1"/>
        <v/>
      </c>
      <c r="T29" s="17" t="str">
        <f t="shared" si="2"/>
        <v/>
      </c>
      <c r="U29" s="17">
        <f t="shared" si="3"/>
        <v>0</v>
      </c>
      <c r="V29" s="17">
        <f t="shared" si="4"/>
        <v>0</v>
      </c>
    </row>
    <row r="30" spans="13:22" ht="15">
      <c r="M30" s="16"/>
      <c r="N30" s="16"/>
      <c r="R30" s="17" t="str">
        <f t="shared" si="0"/>
        <v/>
      </c>
      <c r="S30" s="17" t="str">
        <f t="shared" si="1"/>
        <v/>
      </c>
      <c r="T30" s="17" t="str">
        <f t="shared" si="2"/>
        <v/>
      </c>
      <c r="U30" s="17">
        <f t="shared" si="3"/>
        <v>0</v>
      </c>
      <c r="V30" s="17">
        <f t="shared" si="4"/>
        <v>0</v>
      </c>
    </row>
    <row r="31" spans="13:22" ht="15">
      <c r="M31" s="16"/>
      <c r="N31" s="16"/>
      <c r="R31" s="17" t="str">
        <f t="shared" si="0"/>
        <v/>
      </c>
      <c r="S31" s="17" t="str">
        <f t="shared" si="1"/>
        <v/>
      </c>
      <c r="T31" s="17" t="str">
        <f t="shared" si="2"/>
        <v/>
      </c>
      <c r="U31" s="17">
        <f t="shared" si="3"/>
        <v>0</v>
      </c>
      <c r="V31" s="17">
        <f t="shared" si="4"/>
        <v>0</v>
      </c>
    </row>
    <row r="32" spans="13:22" ht="15">
      <c r="M32" s="16"/>
      <c r="N32" s="16"/>
      <c r="R32" s="17" t="str">
        <f t="shared" si="0"/>
        <v/>
      </c>
      <c r="S32" s="17" t="str">
        <f t="shared" si="1"/>
        <v/>
      </c>
      <c r="T32" s="17" t="str">
        <f t="shared" si="2"/>
        <v/>
      </c>
      <c r="U32" s="17">
        <f t="shared" si="3"/>
        <v>0</v>
      </c>
      <c r="V32" s="17">
        <f t="shared" si="4"/>
        <v>0</v>
      </c>
    </row>
    <row r="33" spans="13:22" ht="15">
      <c r="M33" s="16"/>
      <c r="N33" s="16"/>
      <c r="R33" s="17" t="str">
        <f t="shared" si="0"/>
        <v/>
      </c>
      <c r="S33" s="17" t="str">
        <f t="shared" si="1"/>
        <v/>
      </c>
      <c r="T33" s="17" t="str">
        <f t="shared" si="2"/>
        <v/>
      </c>
      <c r="U33" s="17">
        <f t="shared" si="3"/>
        <v>0</v>
      </c>
      <c r="V33" s="17">
        <f t="shared" si="4"/>
        <v>0</v>
      </c>
    </row>
    <row r="34" spans="13:22" ht="15">
      <c r="M34" s="16"/>
      <c r="N34" s="16"/>
      <c r="R34" s="17" t="str">
        <f t="shared" si="0"/>
        <v/>
      </c>
      <c r="S34" s="17" t="str">
        <f t="shared" si="1"/>
        <v/>
      </c>
      <c r="T34" s="17" t="str">
        <f t="shared" si="2"/>
        <v/>
      </c>
      <c r="U34" s="17">
        <f aca="true" t="shared" si="5" ref="U34:U65">_xlfn.NUMBERVALUE(T34)-_xlfn.NUMBERVALUE(S34)</f>
        <v>0</v>
      </c>
      <c r="V34" s="17">
        <f t="shared" si="4"/>
        <v>0</v>
      </c>
    </row>
    <row r="35" spans="13:22" ht="15">
      <c r="M35" s="16"/>
      <c r="N35" s="16"/>
      <c r="R35" s="17" t="str">
        <f t="shared" si="0"/>
        <v/>
      </c>
      <c r="S35" s="17" t="str">
        <f t="shared" si="1"/>
        <v/>
      </c>
      <c r="T35" s="17" t="str">
        <f t="shared" si="2"/>
        <v/>
      </c>
      <c r="U35" s="17">
        <f t="shared" si="5"/>
        <v>0</v>
      </c>
      <c r="V35" s="17">
        <f t="shared" si="4"/>
        <v>0</v>
      </c>
    </row>
    <row r="36" spans="13:22" ht="15">
      <c r="M36" s="16"/>
      <c r="N36" s="16"/>
      <c r="R36" s="17" t="str">
        <f t="shared" si="0"/>
        <v/>
      </c>
      <c r="S36" s="17" t="str">
        <f t="shared" si="1"/>
        <v/>
      </c>
      <c r="T36" s="17" t="str">
        <f t="shared" si="2"/>
        <v/>
      </c>
      <c r="U36" s="17">
        <f t="shared" si="5"/>
        <v>0</v>
      </c>
      <c r="V36" s="17">
        <f t="shared" si="4"/>
        <v>0</v>
      </c>
    </row>
    <row r="37" spans="13:22" ht="15">
      <c r="M37" s="16"/>
      <c r="N37" s="16"/>
      <c r="R37" s="17" t="str">
        <f t="shared" si="0"/>
        <v/>
      </c>
      <c r="S37" s="17" t="str">
        <f t="shared" si="1"/>
        <v/>
      </c>
      <c r="T37" s="17" t="str">
        <f t="shared" si="2"/>
        <v/>
      </c>
      <c r="U37" s="17">
        <f t="shared" si="5"/>
        <v>0</v>
      </c>
      <c r="V37" s="17">
        <f t="shared" si="4"/>
        <v>0</v>
      </c>
    </row>
    <row r="38" spans="13:22" ht="15">
      <c r="M38" s="16"/>
      <c r="N38" s="16"/>
      <c r="R38" s="17" t="str">
        <f t="shared" si="0"/>
        <v/>
      </c>
      <c r="S38" s="17" t="str">
        <f t="shared" si="1"/>
        <v/>
      </c>
      <c r="T38" s="17" t="str">
        <f t="shared" si="2"/>
        <v/>
      </c>
      <c r="U38" s="17">
        <f t="shared" si="5"/>
        <v>0</v>
      </c>
      <c r="V38" s="17">
        <f t="shared" si="4"/>
        <v>0</v>
      </c>
    </row>
    <row r="39" spans="13:22" ht="15">
      <c r="M39" s="16"/>
      <c r="N39" s="16"/>
      <c r="R39" s="17" t="str">
        <f t="shared" si="0"/>
        <v/>
      </c>
      <c r="S39" s="17" t="str">
        <f t="shared" si="1"/>
        <v/>
      </c>
      <c r="T39" s="17" t="str">
        <f t="shared" si="2"/>
        <v/>
      </c>
      <c r="U39" s="17">
        <f t="shared" si="5"/>
        <v>0</v>
      </c>
      <c r="V39" s="17">
        <f t="shared" si="4"/>
        <v>0</v>
      </c>
    </row>
    <row r="40" spans="13:22" ht="15">
      <c r="M40" s="16"/>
      <c r="N40" s="16"/>
      <c r="R40" s="17" t="str">
        <f t="shared" si="0"/>
        <v/>
      </c>
      <c r="S40" s="17" t="str">
        <f t="shared" si="1"/>
        <v/>
      </c>
      <c r="T40" s="17" t="str">
        <f t="shared" si="2"/>
        <v/>
      </c>
      <c r="U40" s="17">
        <f t="shared" si="5"/>
        <v>0</v>
      </c>
      <c r="V40" s="17">
        <f t="shared" si="4"/>
        <v>0</v>
      </c>
    </row>
    <row r="41" spans="13:22" ht="15">
      <c r="M41" s="16"/>
      <c r="N41" s="16"/>
      <c r="R41" s="17" t="str">
        <f t="shared" si="0"/>
        <v/>
      </c>
      <c r="S41" s="17" t="str">
        <f t="shared" si="1"/>
        <v/>
      </c>
      <c r="T41" s="17" t="str">
        <f t="shared" si="2"/>
        <v/>
      </c>
      <c r="U41" s="17">
        <f t="shared" si="5"/>
        <v>0</v>
      </c>
      <c r="V41" s="17">
        <f t="shared" si="4"/>
        <v>0</v>
      </c>
    </row>
    <row r="42" spans="13:22" ht="15">
      <c r="M42" s="16"/>
      <c r="N42" s="16"/>
      <c r="R42" s="17" t="str">
        <f t="shared" si="0"/>
        <v/>
      </c>
      <c r="S42" s="17" t="str">
        <f t="shared" si="1"/>
        <v/>
      </c>
      <c r="T42" s="17" t="str">
        <f t="shared" si="2"/>
        <v/>
      </c>
      <c r="U42" s="17">
        <f t="shared" si="5"/>
        <v>0</v>
      </c>
      <c r="V42" s="17">
        <f t="shared" si="4"/>
        <v>0</v>
      </c>
    </row>
    <row r="43" spans="13:22" ht="15">
      <c r="M43" s="16"/>
      <c r="N43" s="16"/>
      <c r="R43" s="17" t="str">
        <f t="shared" si="0"/>
        <v/>
      </c>
      <c r="S43" s="17" t="str">
        <f t="shared" si="1"/>
        <v/>
      </c>
      <c r="T43" s="17" t="str">
        <f t="shared" si="2"/>
        <v/>
      </c>
      <c r="U43" s="17">
        <f t="shared" si="5"/>
        <v>0</v>
      </c>
      <c r="V43" s="17">
        <f t="shared" si="4"/>
        <v>0</v>
      </c>
    </row>
    <row r="44" spans="13:22" ht="15">
      <c r="M44" s="16"/>
      <c r="N44" s="16"/>
      <c r="R44" s="17" t="str">
        <f t="shared" si="0"/>
        <v/>
      </c>
      <c r="S44" s="17" t="str">
        <f t="shared" si="1"/>
        <v/>
      </c>
      <c r="T44" s="17" t="str">
        <f t="shared" si="2"/>
        <v/>
      </c>
      <c r="U44" s="17">
        <f t="shared" si="5"/>
        <v>0</v>
      </c>
      <c r="V44" s="17">
        <f t="shared" si="4"/>
        <v>0</v>
      </c>
    </row>
    <row r="45" spans="13:22" ht="15">
      <c r="M45" s="16"/>
      <c r="N45" s="16"/>
      <c r="R45" s="17" t="str">
        <f t="shared" si="0"/>
        <v/>
      </c>
      <c r="S45" s="17" t="str">
        <f t="shared" si="1"/>
        <v/>
      </c>
      <c r="T45" s="17" t="str">
        <f t="shared" si="2"/>
        <v/>
      </c>
      <c r="U45" s="17">
        <f t="shared" si="5"/>
        <v>0</v>
      </c>
      <c r="V45" s="17">
        <f t="shared" si="4"/>
        <v>0</v>
      </c>
    </row>
    <row r="46" spans="13:22" ht="15">
      <c r="M46" s="16"/>
      <c r="N46" s="16"/>
      <c r="R46" s="17" t="str">
        <f t="shared" si="0"/>
        <v/>
      </c>
      <c r="S46" s="17" t="str">
        <f t="shared" si="1"/>
        <v/>
      </c>
      <c r="T46" s="17" t="str">
        <f t="shared" si="2"/>
        <v/>
      </c>
      <c r="U46" s="17">
        <f t="shared" si="5"/>
        <v>0</v>
      </c>
      <c r="V46" s="17">
        <f t="shared" si="4"/>
        <v>0</v>
      </c>
    </row>
    <row r="47" spans="13:22" ht="15">
      <c r="M47" s="16"/>
      <c r="N47" s="16"/>
      <c r="R47" s="17" t="str">
        <f t="shared" si="0"/>
        <v/>
      </c>
      <c r="S47" s="17" t="str">
        <f t="shared" si="1"/>
        <v/>
      </c>
      <c r="T47" s="17" t="str">
        <f t="shared" si="2"/>
        <v/>
      </c>
      <c r="U47" s="17">
        <f t="shared" si="5"/>
        <v>0</v>
      </c>
      <c r="V47" s="17">
        <f t="shared" si="4"/>
        <v>0</v>
      </c>
    </row>
    <row r="48" spans="13:22" ht="15">
      <c r="M48" s="16"/>
      <c r="N48" s="16"/>
      <c r="R48" s="17" t="str">
        <f t="shared" si="0"/>
        <v/>
      </c>
      <c r="S48" s="17" t="str">
        <f t="shared" si="1"/>
        <v/>
      </c>
      <c r="T48" s="17" t="str">
        <f t="shared" si="2"/>
        <v/>
      </c>
      <c r="U48" s="17">
        <f t="shared" si="5"/>
        <v>0</v>
      </c>
      <c r="V48" s="17">
        <f t="shared" si="4"/>
        <v>0</v>
      </c>
    </row>
    <row r="49" spans="13:22" ht="15">
      <c r="M49" s="16"/>
      <c r="N49" s="16"/>
      <c r="R49" s="17" t="str">
        <f t="shared" si="0"/>
        <v/>
      </c>
      <c r="S49" s="17" t="str">
        <f t="shared" si="1"/>
        <v/>
      </c>
      <c r="T49" s="17" t="str">
        <f t="shared" si="2"/>
        <v/>
      </c>
      <c r="U49" s="17">
        <f t="shared" si="5"/>
        <v>0</v>
      </c>
      <c r="V49" s="17">
        <f t="shared" si="4"/>
        <v>0</v>
      </c>
    </row>
    <row r="50" spans="13:22" ht="15">
      <c r="M50" s="16"/>
      <c r="N50" s="16"/>
      <c r="R50" s="17" t="str">
        <f t="shared" si="0"/>
        <v/>
      </c>
      <c r="S50" s="17" t="str">
        <f t="shared" si="1"/>
        <v/>
      </c>
      <c r="T50" s="17" t="str">
        <f t="shared" si="2"/>
        <v/>
      </c>
      <c r="U50" s="17">
        <f t="shared" si="5"/>
        <v>0</v>
      </c>
      <c r="V50" s="17">
        <f t="shared" si="4"/>
        <v>0</v>
      </c>
    </row>
    <row r="51" spans="13:22" ht="15">
      <c r="M51" s="16"/>
      <c r="N51" s="16"/>
      <c r="R51" s="17" t="str">
        <f t="shared" si="0"/>
        <v/>
      </c>
      <c r="S51" s="17" t="str">
        <f t="shared" si="1"/>
        <v/>
      </c>
      <c r="T51" s="17" t="str">
        <f t="shared" si="2"/>
        <v/>
      </c>
      <c r="U51" s="17">
        <f t="shared" si="5"/>
        <v>0</v>
      </c>
      <c r="V51" s="17">
        <f t="shared" si="4"/>
        <v>0</v>
      </c>
    </row>
    <row r="52" spans="13:22" ht="15">
      <c r="M52" s="16"/>
      <c r="N52" s="16"/>
      <c r="R52" s="17" t="str">
        <f t="shared" si="0"/>
        <v/>
      </c>
      <c r="S52" s="17" t="str">
        <f t="shared" si="1"/>
        <v/>
      </c>
      <c r="T52" s="17" t="str">
        <f t="shared" si="2"/>
        <v/>
      </c>
      <c r="U52" s="17">
        <f t="shared" si="5"/>
        <v>0</v>
      </c>
      <c r="V52" s="17">
        <f t="shared" si="4"/>
        <v>0</v>
      </c>
    </row>
    <row r="53" spans="13:22" ht="15">
      <c r="M53" s="16"/>
      <c r="N53" s="16"/>
      <c r="R53" s="17" t="str">
        <f t="shared" si="0"/>
        <v/>
      </c>
      <c r="S53" s="17" t="str">
        <f t="shared" si="1"/>
        <v/>
      </c>
      <c r="T53" s="17" t="str">
        <f t="shared" si="2"/>
        <v/>
      </c>
      <c r="U53" s="17">
        <f t="shared" si="5"/>
        <v>0</v>
      </c>
      <c r="V53" s="17">
        <f t="shared" si="4"/>
        <v>0</v>
      </c>
    </row>
    <row r="54" spans="13:22" ht="15">
      <c r="M54" s="16"/>
      <c r="N54" s="16"/>
      <c r="R54" s="17" t="str">
        <f t="shared" si="0"/>
        <v/>
      </c>
      <c r="S54" s="17" t="str">
        <f t="shared" si="1"/>
        <v/>
      </c>
      <c r="T54" s="17" t="str">
        <f t="shared" si="2"/>
        <v/>
      </c>
      <c r="U54" s="17">
        <f t="shared" si="5"/>
        <v>0</v>
      </c>
      <c r="V54" s="17">
        <f t="shared" si="4"/>
        <v>0</v>
      </c>
    </row>
    <row r="55" spans="13:22" ht="15">
      <c r="M55" s="16"/>
      <c r="N55" s="16"/>
      <c r="R55" s="17" t="str">
        <f t="shared" si="0"/>
        <v/>
      </c>
      <c r="S55" s="17" t="str">
        <f t="shared" si="1"/>
        <v/>
      </c>
      <c r="T55" s="17" t="str">
        <f t="shared" si="2"/>
        <v/>
      </c>
      <c r="U55" s="17">
        <f t="shared" si="5"/>
        <v>0</v>
      </c>
      <c r="V55" s="17">
        <f t="shared" si="4"/>
        <v>0</v>
      </c>
    </row>
    <row r="56" spans="13:22" ht="15">
      <c r="M56" s="16"/>
      <c r="N56" s="16"/>
      <c r="R56" s="17" t="str">
        <f t="shared" si="0"/>
        <v/>
      </c>
      <c r="S56" s="17" t="str">
        <f t="shared" si="1"/>
        <v/>
      </c>
      <c r="T56" s="17" t="str">
        <f t="shared" si="2"/>
        <v/>
      </c>
      <c r="U56" s="17">
        <f t="shared" si="5"/>
        <v>0</v>
      </c>
      <c r="V56" s="17">
        <f t="shared" si="4"/>
        <v>0</v>
      </c>
    </row>
    <row r="57" spans="13:22" ht="15">
      <c r="M57" s="16"/>
      <c r="N57" s="16"/>
      <c r="R57" s="17" t="str">
        <f t="shared" si="0"/>
        <v/>
      </c>
      <c r="S57" s="17" t="str">
        <f t="shared" si="1"/>
        <v/>
      </c>
      <c r="T57" s="17" t="str">
        <f t="shared" si="2"/>
        <v/>
      </c>
      <c r="U57" s="17">
        <f t="shared" si="5"/>
        <v>0</v>
      </c>
      <c r="V57" s="17">
        <f t="shared" si="4"/>
        <v>0</v>
      </c>
    </row>
    <row r="58" spans="13:22" ht="15">
      <c r="M58" s="16"/>
      <c r="N58" s="16"/>
      <c r="R58" s="17" t="str">
        <f t="shared" si="0"/>
        <v/>
      </c>
      <c r="S58" s="17" t="str">
        <f t="shared" si="1"/>
        <v/>
      </c>
      <c r="T58" s="17" t="str">
        <f t="shared" si="2"/>
        <v/>
      </c>
      <c r="U58" s="17">
        <f t="shared" si="5"/>
        <v>0</v>
      </c>
      <c r="V58" s="17">
        <f t="shared" si="4"/>
        <v>0</v>
      </c>
    </row>
    <row r="59" spans="13:22" ht="15">
      <c r="M59" s="16"/>
      <c r="N59" s="16"/>
      <c r="R59" s="17" t="str">
        <f t="shared" si="0"/>
        <v/>
      </c>
      <c r="S59" s="17" t="str">
        <f t="shared" si="1"/>
        <v/>
      </c>
      <c r="T59" s="17" t="str">
        <f t="shared" si="2"/>
        <v/>
      </c>
      <c r="U59" s="17">
        <f t="shared" si="5"/>
        <v>0</v>
      </c>
      <c r="V59" s="17">
        <f t="shared" si="4"/>
        <v>0</v>
      </c>
    </row>
    <row r="60" spans="13:22" ht="15">
      <c r="M60" s="16"/>
      <c r="N60" s="16"/>
      <c r="R60" s="17" t="str">
        <f t="shared" si="0"/>
        <v/>
      </c>
      <c r="S60" s="17" t="str">
        <f t="shared" si="1"/>
        <v/>
      </c>
      <c r="T60" s="17" t="str">
        <f t="shared" si="2"/>
        <v/>
      </c>
      <c r="U60" s="17">
        <f t="shared" si="5"/>
        <v>0</v>
      </c>
      <c r="V60" s="17">
        <f t="shared" si="4"/>
        <v>0</v>
      </c>
    </row>
    <row r="61" spans="13:22" ht="15">
      <c r="M61" s="16"/>
      <c r="N61" s="16"/>
      <c r="R61" s="17" t="str">
        <f t="shared" si="0"/>
        <v/>
      </c>
      <c r="S61" s="17" t="str">
        <f t="shared" si="1"/>
        <v/>
      </c>
      <c r="T61" s="17" t="str">
        <f t="shared" si="2"/>
        <v/>
      </c>
      <c r="U61" s="17">
        <f t="shared" si="5"/>
        <v>0</v>
      </c>
      <c r="V61" s="17">
        <f t="shared" si="4"/>
        <v>0</v>
      </c>
    </row>
    <row r="62" spans="13:22" ht="15">
      <c r="M62" s="16"/>
      <c r="N62" s="16"/>
      <c r="R62" s="17" t="str">
        <f t="shared" si="0"/>
        <v/>
      </c>
      <c r="S62" s="17" t="str">
        <f t="shared" si="1"/>
        <v/>
      </c>
      <c r="T62" s="17" t="str">
        <f t="shared" si="2"/>
        <v/>
      </c>
      <c r="U62" s="17">
        <f t="shared" si="5"/>
        <v>0</v>
      </c>
      <c r="V62" s="17">
        <f t="shared" si="4"/>
        <v>0</v>
      </c>
    </row>
    <row r="63" spans="13:22" ht="15">
      <c r="M63" s="16"/>
      <c r="N63" s="16"/>
      <c r="R63" s="17" t="str">
        <f t="shared" si="0"/>
        <v/>
      </c>
      <c r="S63" s="17" t="str">
        <f t="shared" si="1"/>
        <v/>
      </c>
      <c r="T63" s="17" t="str">
        <f t="shared" si="2"/>
        <v/>
      </c>
      <c r="U63" s="17">
        <f t="shared" si="5"/>
        <v>0</v>
      </c>
      <c r="V63" s="17">
        <f t="shared" si="4"/>
        <v>0</v>
      </c>
    </row>
    <row r="64" spans="13:22" ht="15">
      <c r="M64" s="16"/>
      <c r="N64" s="16"/>
      <c r="R64" s="17" t="str">
        <f t="shared" si="0"/>
        <v/>
      </c>
      <c r="S64" s="17" t="str">
        <f t="shared" si="1"/>
        <v/>
      </c>
      <c r="T64" s="17" t="str">
        <f t="shared" si="2"/>
        <v/>
      </c>
      <c r="U64" s="17">
        <f t="shared" si="5"/>
        <v>0</v>
      </c>
      <c r="V64" s="17">
        <f t="shared" si="4"/>
        <v>0</v>
      </c>
    </row>
    <row r="65" spans="13:22" ht="15">
      <c r="M65" s="16"/>
      <c r="N65" s="16"/>
      <c r="R65" s="17" t="str">
        <f t="shared" si="0"/>
        <v/>
      </c>
      <c r="S65" s="17" t="str">
        <f t="shared" si="1"/>
        <v/>
      </c>
      <c r="T65" s="17" t="str">
        <f t="shared" si="2"/>
        <v/>
      </c>
      <c r="U65" s="17">
        <f t="shared" si="5"/>
        <v>0</v>
      </c>
      <c r="V65" s="17">
        <f t="shared" si="4"/>
        <v>0</v>
      </c>
    </row>
    <row r="66" spans="13:22" ht="15">
      <c r="M66" s="16"/>
      <c r="N66" s="16"/>
      <c r="R66" s="17" t="str">
        <f aca="true" t="shared" si="6" ref="R66:R129">IF(ISNA(VLOOKUP(C66,Type,2,0)),"",VLOOKUP(C66,Type,2,0))</f>
        <v/>
      </c>
      <c r="S66" s="17" t="str">
        <f aca="true" t="shared" si="7" ref="S66:S129">IF(J66="D",K66,"")</f>
        <v/>
      </c>
      <c r="T66" s="17" t="str">
        <f aca="true" t="shared" si="8" ref="T66:T129">IF(J66="C",K66,"")</f>
        <v/>
      </c>
      <c r="U66" s="17">
        <f aca="true" t="shared" si="9" ref="U66:U97">_xlfn.NUMBERVALUE(T66)-_xlfn.NUMBERVALUE(S66)</f>
        <v>0</v>
      </c>
      <c r="V66" s="17">
        <f aca="true" t="shared" si="10" ref="V66:V129">IF(C66="9D6A","9D6A",IF(OR(AND(C66=9424,G66=16114),AND(G66=16114,C66=9434),AND(C66=4160,G66=16114)),"COMP",IF(AND(C66=4215,G66=16114),"MC",IF(G66="",H66,(VLOOKUP(C66,Type,9,0))))))</f>
        <v>0</v>
      </c>
    </row>
    <row r="67" spans="13:22" ht="15">
      <c r="M67" s="16"/>
      <c r="N67" s="16"/>
      <c r="R67" s="17" t="str">
        <f t="shared" si="6"/>
        <v/>
      </c>
      <c r="S67" s="17" t="str">
        <f t="shared" si="7"/>
        <v/>
      </c>
      <c r="T67" s="17" t="str">
        <f t="shared" si="8"/>
        <v/>
      </c>
      <c r="U67" s="17">
        <f t="shared" si="9"/>
        <v>0</v>
      </c>
      <c r="V67" s="17">
        <f t="shared" si="10"/>
        <v>0</v>
      </c>
    </row>
    <row r="68" spans="13:22" ht="15">
      <c r="M68" s="16"/>
      <c r="N68" s="16"/>
      <c r="R68" s="17" t="str">
        <f t="shared" si="6"/>
        <v/>
      </c>
      <c r="S68" s="17" t="str">
        <f t="shared" si="7"/>
        <v/>
      </c>
      <c r="T68" s="17" t="str">
        <f t="shared" si="8"/>
        <v/>
      </c>
      <c r="U68" s="17">
        <f t="shared" si="9"/>
        <v>0</v>
      </c>
      <c r="V68" s="17">
        <f t="shared" si="10"/>
        <v>0</v>
      </c>
    </row>
    <row r="69" spans="13:22" ht="15">
      <c r="M69" s="16"/>
      <c r="N69" s="16"/>
      <c r="R69" s="17" t="str">
        <f t="shared" si="6"/>
        <v/>
      </c>
      <c r="S69" s="17" t="str">
        <f t="shared" si="7"/>
        <v/>
      </c>
      <c r="T69" s="17" t="str">
        <f t="shared" si="8"/>
        <v/>
      </c>
      <c r="U69" s="17">
        <f t="shared" si="9"/>
        <v>0</v>
      </c>
      <c r="V69" s="17">
        <f t="shared" si="10"/>
        <v>0</v>
      </c>
    </row>
    <row r="70" spans="13:22" ht="15">
      <c r="M70" s="16"/>
      <c r="N70" s="16"/>
      <c r="R70" s="17" t="str">
        <f t="shared" si="6"/>
        <v/>
      </c>
      <c r="S70" s="17" t="str">
        <f t="shared" si="7"/>
        <v/>
      </c>
      <c r="T70" s="17" t="str">
        <f t="shared" si="8"/>
        <v/>
      </c>
      <c r="U70" s="17">
        <f t="shared" si="9"/>
        <v>0</v>
      </c>
      <c r="V70" s="17">
        <f t="shared" si="10"/>
        <v>0</v>
      </c>
    </row>
    <row r="71" spans="13:22" ht="15">
      <c r="M71" s="16"/>
      <c r="N71" s="16"/>
      <c r="R71" s="17" t="str">
        <f t="shared" si="6"/>
        <v/>
      </c>
      <c r="S71" s="17" t="str">
        <f t="shared" si="7"/>
        <v/>
      </c>
      <c r="T71" s="17" t="str">
        <f t="shared" si="8"/>
        <v/>
      </c>
      <c r="U71" s="17">
        <f t="shared" si="9"/>
        <v>0</v>
      </c>
      <c r="V71" s="17">
        <f t="shared" si="10"/>
        <v>0</v>
      </c>
    </row>
    <row r="72" spans="13:22" ht="15">
      <c r="M72" s="16"/>
      <c r="N72" s="16"/>
      <c r="R72" s="17" t="str">
        <f t="shared" si="6"/>
        <v/>
      </c>
      <c r="S72" s="17" t="str">
        <f t="shared" si="7"/>
        <v/>
      </c>
      <c r="T72" s="17" t="str">
        <f t="shared" si="8"/>
        <v/>
      </c>
      <c r="U72" s="17">
        <f t="shared" si="9"/>
        <v>0</v>
      </c>
      <c r="V72" s="17">
        <f t="shared" si="10"/>
        <v>0</v>
      </c>
    </row>
    <row r="73" spans="13:22" ht="15">
      <c r="M73" s="16"/>
      <c r="N73" s="16"/>
      <c r="R73" s="17" t="str">
        <f t="shared" si="6"/>
        <v/>
      </c>
      <c r="S73" s="17" t="str">
        <f t="shared" si="7"/>
        <v/>
      </c>
      <c r="T73" s="17" t="str">
        <f t="shared" si="8"/>
        <v/>
      </c>
      <c r="U73" s="17">
        <f t="shared" si="9"/>
        <v>0</v>
      </c>
      <c r="V73" s="17">
        <f t="shared" si="10"/>
        <v>0</v>
      </c>
    </row>
    <row r="74" spans="13:22" ht="15">
      <c r="M74" s="16"/>
      <c r="N74" s="16"/>
      <c r="R74" s="17" t="str">
        <f t="shared" si="6"/>
        <v/>
      </c>
      <c r="S74" s="17" t="str">
        <f t="shared" si="7"/>
        <v/>
      </c>
      <c r="T74" s="17" t="str">
        <f t="shared" si="8"/>
        <v/>
      </c>
      <c r="U74" s="17">
        <f t="shared" si="9"/>
        <v>0</v>
      </c>
      <c r="V74" s="17">
        <f t="shared" si="10"/>
        <v>0</v>
      </c>
    </row>
    <row r="75" spans="13:22" ht="15">
      <c r="M75" s="16"/>
      <c r="N75" s="16"/>
      <c r="R75" s="17" t="str">
        <f t="shared" si="6"/>
        <v/>
      </c>
      <c r="S75" s="17" t="str">
        <f t="shared" si="7"/>
        <v/>
      </c>
      <c r="T75" s="17" t="str">
        <f t="shared" si="8"/>
        <v/>
      </c>
      <c r="U75" s="17">
        <f t="shared" si="9"/>
        <v>0</v>
      </c>
      <c r="V75" s="17">
        <f t="shared" si="10"/>
        <v>0</v>
      </c>
    </row>
    <row r="76" spans="13:22" ht="15">
      <c r="M76" s="16"/>
      <c r="N76" s="16"/>
      <c r="R76" s="17" t="str">
        <f t="shared" si="6"/>
        <v/>
      </c>
      <c r="S76" s="17" t="str">
        <f t="shared" si="7"/>
        <v/>
      </c>
      <c r="T76" s="17" t="str">
        <f t="shared" si="8"/>
        <v/>
      </c>
      <c r="U76" s="17">
        <f t="shared" si="9"/>
        <v>0</v>
      </c>
      <c r="V76" s="17">
        <f t="shared" si="10"/>
        <v>0</v>
      </c>
    </row>
    <row r="77" spans="13:22" ht="15">
      <c r="M77" s="16"/>
      <c r="N77" s="16"/>
      <c r="R77" s="17" t="str">
        <f t="shared" si="6"/>
        <v/>
      </c>
      <c r="S77" s="17" t="str">
        <f t="shared" si="7"/>
        <v/>
      </c>
      <c r="T77" s="17" t="str">
        <f t="shared" si="8"/>
        <v/>
      </c>
      <c r="U77" s="17">
        <f t="shared" si="9"/>
        <v>0</v>
      </c>
      <c r="V77" s="17">
        <f t="shared" si="10"/>
        <v>0</v>
      </c>
    </row>
    <row r="78" spans="13:22" ht="15">
      <c r="M78" s="16"/>
      <c r="N78" s="16"/>
      <c r="R78" s="17" t="str">
        <f t="shared" si="6"/>
        <v/>
      </c>
      <c r="S78" s="17" t="str">
        <f t="shared" si="7"/>
        <v/>
      </c>
      <c r="T78" s="17" t="str">
        <f t="shared" si="8"/>
        <v/>
      </c>
      <c r="U78" s="17">
        <f t="shared" si="9"/>
        <v>0</v>
      </c>
      <c r="V78" s="17">
        <f t="shared" si="10"/>
        <v>0</v>
      </c>
    </row>
    <row r="79" spans="13:22" ht="15">
      <c r="M79" s="16"/>
      <c r="N79" s="16"/>
      <c r="R79" s="17" t="str">
        <f t="shared" si="6"/>
        <v/>
      </c>
      <c r="S79" s="17" t="str">
        <f t="shared" si="7"/>
        <v/>
      </c>
      <c r="T79" s="17" t="str">
        <f t="shared" si="8"/>
        <v/>
      </c>
      <c r="U79" s="17">
        <f t="shared" si="9"/>
        <v>0</v>
      </c>
      <c r="V79" s="17">
        <f t="shared" si="10"/>
        <v>0</v>
      </c>
    </row>
    <row r="80" spans="13:22" ht="15">
      <c r="M80" s="16"/>
      <c r="N80" s="16"/>
      <c r="R80" s="17" t="str">
        <f t="shared" si="6"/>
        <v/>
      </c>
      <c r="S80" s="17" t="str">
        <f t="shared" si="7"/>
        <v/>
      </c>
      <c r="T80" s="17" t="str">
        <f t="shared" si="8"/>
        <v/>
      </c>
      <c r="U80" s="17">
        <f t="shared" si="9"/>
        <v>0</v>
      </c>
      <c r="V80" s="17">
        <f t="shared" si="10"/>
        <v>0</v>
      </c>
    </row>
    <row r="81" spans="13:22" ht="15">
      <c r="M81" s="16"/>
      <c r="N81" s="16"/>
      <c r="R81" s="17" t="str">
        <f t="shared" si="6"/>
        <v/>
      </c>
      <c r="S81" s="17" t="str">
        <f t="shared" si="7"/>
        <v/>
      </c>
      <c r="T81" s="17" t="str">
        <f t="shared" si="8"/>
        <v/>
      </c>
      <c r="U81" s="17">
        <f t="shared" si="9"/>
        <v>0</v>
      </c>
      <c r="V81" s="17">
        <f t="shared" si="10"/>
        <v>0</v>
      </c>
    </row>
    <row r="82" spans="13:22" ht="15">
      <c r="M82" s="16"/>
      <c r="N82" s="16"/>
      <c r="R82" s="17" t="str">
        <f t="shared" si="6"/>
        <v/>
      </c>
      <c r="S82" s="17" t="str">
        <f t="shared" si="7"/>
        <v/>
      </c>
      <c r="T82" s="17" t="str">
        <f t="shared" si="8"/>
        <v/>
      </c>
      <c r="U82" s="17">
        <f t="shared" si="9"/>
        <v>0</v>
      </c>
      <c r="V82" s="17">
        <f t="shared" si="10"/>
        <v>0</v>
      </c>
    </row>
    <row r="83" spans="13:22" ht="15">
      <c r="M83" s="16"/>
      <c r="N83" s="16"/>
      <c r="R83" s="17" t="str">
        <f t="shared" si="6"/>
        <v/>
      </c>
      <c r="S83" s="17" t="str">
        <f t="shared" si="7"/>
        <v/>
      </c>
      <c r="T83" s="17" t="str">
        <f t="shared" si="8"/>
        <v/>
      </c>
      <c r="U83" s="17">
        <f t="shared" si="9"/>
        <v>0</v>
      </c>
      <c r="V83" s="17">
        <f t="shared" si="10"/>
        <v>0</v>
      </c>
    </row>
    <row r="84" spans="13:22" ht="15">
      <c r="M84" s="16"/>
      <c r="N84" s="16"/>
      <c r="R84" s="17" t="str">
        <f t="shared" si="6"/>
        <v/>
      </c>
      <c r="S84" s="17" t="str">
        <f t="shared" si="7"/>
        <v/>
      </c>
      <c r="T84" s="17" t="str">
        <f t="shared" si="8"/>
        <v/>
      </c>
      <c r="U84" s="17">
        <f t="shared" si="9"/>
        <v>0</v>
      </c>
      <c r="V84" s="17">
        <f t="shared" si="10"/>
        <v>0</v>
      </c>
    </row>
    <row r="85" spans="13:22" ht="15">
      <c r="M85" s="16"/>
      <c r="N85" s="16"/>
      <c r="R85" s="17" t="str">
        <f t="shared" si="6"/>
        <v/>
      </c>
      <c r="S85" s="17" t="str">
        <f t="shared" si="7"/>
        <v/>
      </c>
      <c r="T85" s="17" t="str">
        <f t="shared" si="8"/>
        <v/>
      </c>
      <c r="U85" s="17">
        <f t="shared" si="9"/>
        <v>0</v>
      </c>
      <c r="V85" s="17">
        <f t="shared" si="10"/>
        <v>0</v>
      </c>
    </row>
    <row r="86" spans="13:22" ht="15">
      <c r="M86" s="16"/>
      <c r="N86" s="16"/>
      <c r="R86" s="17" t="str">
        <f t="shared" si="6"/>
        <v/>
      </c>
      <c r="S86" s="17" t="str">
        <f t="shared" si="7"/>
        <v/>
      </c>
      <c r="T86" s="17" t="str">
        <f t="shared" si="8"/>
        <v/>
      </c>
      <c r="U86" s="17">
        <f t="shared" si="9"/>
        <v>0</v>
      </c>
      <c r="V86" s="17">
        <f t="shared" si="10"/>
        <v>0</v>
      </c>
    </row>
    <row r="87" spans="13:22" ht="15">
      <c r="M87" s="16"/>
      <c r="N87" s="16"/>
      <c r="R87" s="17" t="str">
        <f t="shared" si="6"/>
        <v/>
      </c>
      <c r="S87" s="17" t="str">
        <f t="shared" si="7"/>
        <v/>
      </c>
      <c r="T87" s="17" t="str">
        <f t="shared" si="8"/>
        <v/>
      </c>
      <c r="U87" s="17">
        <f t="shared" si="9"/>
        <v>0</v>
      </c>
      <c r="V87" s="17">
        <f t="shared" si="10"/>
        <v>0</v>
      </c>
    </row>
    <row r="88" spans="13:22" ht="15">
      <c r="M88" s="16"/>
      <c r="N88" s="16"/>
      <c r="R88" s="17" t="str">
        <f t="shared" si="6"/>
        <v/>
      </c>
      <c r="S88" s="17" t="str">
        <f t="shared" si="7"/>
        <v/>
      </c>
      <c r="T88" s="17" t="str">
        <f t="shared" si="8"/>
        <v/>
      </c>
      <c r="U88" s="17">
        <f t="shared" si="9"/>
        <v>0</v>
      </c>
      <c r="V88" s="17">
        <f t="shared" si="10"/>
        <v>0</v>
      </c>
    </row>
    <row r="89" spans="13:22" ht="15">
      <c r="M89" s="16"/>
      <c r="N89" s="16"/>
      <c r="R89" s="17" t="str">
        <f t="shared" si="6"/>
        <v/>
      </c>
      <c r="S89" s="17" t="str">
        <f t="shared" si="7"/>
        <v/>
      </c>
      <c r="T89" s="17" t="str">
        <f t="shared" si="8"/>
        <v/>
      </c>
      <c r="U89" s="17">
        <f t="shared" si="9"/>
        <v>0</v>
      </c>
      <c r="V89" s="17">
        <f t="shared" si="10"/>
        <v>0</v>
      </c>
    </row>
    <row r="90" spans="13:22" ht="15">
      <c r="M90" s="16"/>
      <c r="N90" s="16"/>
      <c r="R90" s="17" t="str">
        <f t="shared" si="6"/>
        <v/>
      </c>
      <c r="S90" s="17" t="str">
        <f t="shared" si="7"/>
        <v/>
      </c>
      <c r="T90" s="17" t="str">
        <f t="shared" si="8"/>
        <v/>
      </c>
      <c r="U90" s="17">
        <f t="shared" si="9"/>
        <v>0</v>
      </c>
      <c r="V90" s="17">
        <f t="shared" si="10"/>
        <v>0</v>
      </c>
    </row>
    <row r="91" spans="13:22" ht="15">
      <c r="M91" s="16"/>
      <c r="N91" s="16"/>
      <c r="R91" s="17" t="str">
        <f t="shared" si="6"/>
        <v/>
      </c>
      <c r="S91" s="17" t="str">
        <f t="shared" si="7"/>
        <v/>
      </c>
      <c r="T91" s="17" t="str">
        <f t="shared" si="8"/>
        <v/>
      </c>
      <c r="U91" s="17">
        <f t="shared" si="9"/>
        <v>0</v>
      </c>
      <c r="V91" s="17">
        <f t="shared" si="10"/>
        <v>0</v>
      </c>
    </row>
    <row r="92" spans="13:22" ht="15">
      <c r="M92" s="16"/>
      <c r="N92" s="16"/>
      <c r="R92" s="17" t="str">
        <f t="shared" si="6"/>
        <v/>
      </c>
      <c r="S92" s="17" t="str">
        <f t="shared" si="7"/>
        <v/>
      </c>
      <c r="T92" s="17" t="str">
        <f t="shared" si="8"/>
        <v/>
      </c>
      <c r="U92" s="17">
        <f t="shared" si="9"/>
        <v>0</v>
      </c>
      <c r="V92" s="17">
        <f t="shared" si="10"/>
        <v>0</v>
      </c>
    </row>
    <row r="93" spans="13:22" ht="15">
      <c r="M93" s="16"/>
      <c r="N93" s="16"/>
      <c r="R93" s="17" t="str">
        <f t="shared" si="6"/>
        <v/>
      </c>
      <c r="S93" s="17" t="str">
        <f t="shared" si="7"/>
        <v/>
      </c>
      <c r="T93" s="17" t="str">
        <f t="shared" si="8"/>
        <v/>
      </c>
      <c r="U93" s="17">
        <f t="shared" si="9"/>
        <v>0</v>
      </c>
      <c r="V93" s="17">
        <f t="shared" si="10"/>
        <v>0</v>
      </c>
    </row>
    <row r="94" spans="13:22" ht="15">
      <c r="M94" s="16"/>
      <c r="N94" s="16"/>
      <c r="R94" s="17" t="str">
        <f t="shared" si="6"/>
        <v/>
      </c>
      <c r="S94" s="17" t="str">
        <f t="shared" si="7"/>
        <v/>
      </c>
      <c r="T94" s="17" t="str">
        <f t="shared" si="8"/>
        <v/>
      </c>
      <c r="U94" s="17">
        <f t="shared" si="9"/>
        <v>0</v>
      </c>
      <c r="V94" s="17">
        <f t="shared" si="10"/>
        <v>0</v>
      </c>
    </row>
    <row r="95" spans="13:22" ht="15">
      <c r="M95" s="16"/>
      <c r="N95" s="16"/>
      <c r="R95" s="17" t="str">
        <f t="shared" si="6"/>
        <v/>
      </c>
      <c r="S95" s="17" t="str">
        <f t="shared" si="7"/>
        <v/>
      </c>
      <c r="T95" s="17" t="str">
        <f t="shared" si="8"/>
        <v/>
      </c>
      <c r="U95" s="17">
        <f t="shared" si="9"/>
        <v>0</v>
      </c>
      <c r="V95" s="17">
        <f t="shared" si="10"/>
        <v>0</v>
      </c>
    </row>
    <row r="96" spans="13:22" ht="15">
      <c r="M96" s="16"/>
      <c r="N96" s="16"/>
      <c r="R96" s="17" t="str">
        <f t="shared" si="6"/>
        <v/>
      </c>
      <c r="S96" s="17" t="str">
        <f t="shared" si="7"/>
        <v/>
      </c>
      <c r="T96" s="17" t="str">
        <f t="shared" si="8"/>
        <v/>
      </c>
      <c r="U96" s="17">
        <f t="shared" si="9"/>
        <v>0</v>
      </c>
      <c r="V96" s="17">
        <f t="shared" si="10"/>
        <v>0</v>
      </c>
    </row>
    <row r="97" spans="13:22" ht="15">
      <c r="M97" s="16"/>
      <c r="N97" s="16"/>
      <c r="R97" s="17" t="str">
        <f t="shared" si="6"/>
        <v/>
      </c>
      <c r="S97" s="17" t="str">
        <f t="shared" si="7"/>
        <v/>
      </c>
      <c r="T97" s="17" t="str">
        <f t="shared" si="8"/>
        <v/>
      </c>
      <c r="U97" s="17">
        <f t="shared" si="9"/>
        <v>0</v>
      </c>
      <c r="V97" s="17">
        <f t="shared" si="10"/>
        <v>0</v>
      </c>
    </row>
    <row r="98" spans="13:22" ht="15">
      <c r="M98" s="16"/>
      <c r="N98" s="16"/>
      <c r="R98" s="17" t="str">
        <f t="shared" si="6"/>
        <v/>
      </c>
      <c r="S98" s="17" t="str">
        <f t="shared" si="7"/>
        <v/>
      </c>
      <c r="T98" s="17" t="str">
        <f t="shared" si="8"/>
        <v/>
      </c>
      <c r="U98" s="17">
        <f aca="true" t="shared" si="11" ref="U98:U129">_xlfn.NUMBERVALUE(T98)-_xlfn.NUMBERVALUE(S98)</f>
        <v>0</v>
      </c>
      <c r="V98" s="17">
        <f t="shared" si="10"/>
        <v>0</v>
      </c>
    </row>
    <row r="99" spans="13:22" ht="15">
      <c r="M99" s="16"/>
      <c r="N99" s="16"/>
      <c r="R99" s="17" t="str">
        <f t="shared" si="6"/>
        <v/>
      </c>
      <c r="S99" s="17" t="str">
        <f t="shared" si="7"/>
        <v/>
      </c>
      <c r="T99" s="17" t="str">
        <f t="shared" si="8"/>
        <v/>
      </c>
      <c r="U99" s="17">
        <f t="shared" si="11"/>
        <v>0</v>
      </c>
      <c r="V99" s="17">
        <f t="shared" si="10"/>
        <v>0</v>
      </c>
    </row>
    <row r="100" spans="13:22" ht="15">
      <c r="M100" s="16"/>
      <c r="N100" s="16"/>
      <c r="R100" s="17" t="str">
        <f t="shared" si="6"/>
        <v/>
      </c>
      <c r="S100" s="17" t="str">
        <f t="shared" si="7"/>
        <v/>
      </c>
      <c r="T100" s="17" t="str">
        <f t="shared" si="8"/>
        <v/>
      </c>
      <c r="U100" s="17">
        <f t="shared" si="11"/>
        <v>0</v>
      </c>
      <c r="V100" s="17">
        <f t="shared" si="10"/>
        <v>0</v>
      </c>
    </row>
    <row r="101" spans="13:22" ht="15">
      <c r="M101" s="16"/>
      <c r="N101" s="16"/>
      <c r="R101" s="17" t="str">
        <f t="shared" si="6"/>
        <v/>
      </c>
      <c r="S101" s="17" t="str">
        <f t="shared" si="7"/>
        <v/>
      </c>
      <c r="T101" s="17" t="str">
        <f t="shared" si="8"/>
        <v/>
      </c>
      <c r="U101" s="17">
        <f t="shared" si="11"/>
        <v>0</v>
      </c>
      <c r="V101" s="17">
        <f t="shared" si="10"/>
        <v>0</v>
      </c>
    </row>
    <row r="102" spans="13:22" ht="15">
      <c r="M102" s="16"/>
      <c r="N102" s="16"/>
      <c r="R102" s="17" t="str">
        <f t="shared" si="6"/>
        <v/>
      </c>
      <c r="S102" s="17" t="str">
        <f t="shared" si="7"/>
        <v/>
      </c>
      <c r="T102" s="17" t="str">
        <f t="shared" si="8"/>
        <v/>
      </c>
      <c r="U102" s="17">
        <f t="shared" si="11"/>
        <v>0</v>
      </c>
      <c r="V102" s="17">
        <f t="shared" si="10"/>
        <v>0</v>
      </c>
    </row>
    <row r="103" spans="13:22" ht="15">
      <c r="M103" s="16"/>
      <c r="N103" s="16"/>
      <c r="R103" s="17" t="str">
        <f t="shared" si="6"/>
        <v/>
      </c>
      <c r="S103" s="17" t="str">
        <f t="shared" si="7"/>
        <v/>
      </c>
      <c r="T103" s="17" t="str">
        <f t="shared" si="8"/>
        <v/>
      </c>
      <c r="U103" s="17">
        <f t="shared" si="11"/>
        <v>0</v>
      </c>
      <c r="V103" s="17">
        <f t="shared" si="10"/>
        <v>0</v>
      </c>
    </row>
    <row r="104" spans="13:22" ht="15">
      <c r="M104" s="16"/>
      <c r="N104" s="16"/>
      <c r="R104" s="17" t="str">
        <f t="shared" si="6"/>
        <v/>
      </c>
      <c r="S104" s="17" t="str">
        <f t="shared" si="7"/>
        <v/>
      </c>
      <c r="T104" s="17" t="str">
        <f t="shared" si="8"/>
        <v/>
      </c>
      <c r="U104" s="17">
        <f t="shared" si="11"/>
        <v>0</v>
      </c>
      <c r="V104" s="17">
        <f t="shared" si="10"/>
        <v>0</v>
      </c>
    </row>
    <row r="105" spans="13:22" ht="15">
      <c r="M105" s="16"/>
      <c r="N105" s="16"/>
      <c r="R105" s="17" t="str">
        <f t="shared" si="6"/>
        <v/>
      </c>
      <c r="S105" s="17" t="str">
        <f t="shared" si="7"/>
        <v/>
      </c>
      <c r="T105" s="17" t="str">
        <f t="shared" si="8"/>
        <v/>
      </c>
      <c r="U105" s="17">
        <f t="shared" si="11"/>
        <v>0</v>
      </c>
      <c r="V105" s="17">
        <f t="shared" si="10"/>
        <v>0</v>
      </c>
    </row>
    <row r="106" spans="13:22" ht="15">
      <c r="M106" s="16"/>
      <c r="N106" s="16"/>
      <c r="R106" s="17" t="str">
        <f t="shared" si="6"/>
        <v/>
      </c>
      <c r="S106" s="17" t="str">
        <f t="shared" si="7"/>
        <v/>
      </c>
      <c r="T106" s="17" t="str">
        <f t="shared" si="8"/>
        <v/>
      </c>
      <c r="U106" s="17">
        <f t="shared" si="11"/>
        <v>0</v>
      </c>
      <c r="V106" s="17">
        <f t="shared" si="10"/>
        <v>0</v>
      </c>
    </row>
    <row r="107" spans="13:22" ht="15">
      <c r="M107" s="16"/>
      <c r="N107" s="16"/>
      <c r="R107" s="17" t="str">
        <f t="shared" si="6"/>
        <v/>
      </c>
      <c r="S107" s="17" t="str">
        <f t="shared" si="7"/>
        <v/>
      </c>
      <c r="T107" s="17" t="str">
        <f t="shared" si="8"/>
        <v/>
      </c>
      <c r="U107" s="17">
        <f t="shared" si="11"/>
        <v>0</v>
      </c>
      <c r="V107" s="17">
        <f t="shared" si="10"/>
        <v>0</v>
      </c>
    </row>
    <row r="108" spans="13:22" ht="15">
      <c r="M108" s="16"/>
      <c r="N108" s="16"/>
      <c r="R108" s="17" t="str">
        <f t="shared" si="6"/>
        <v/>
      </c>
      <c r="S108" s="17" t="str">
        <f t="shared" si="7"/>
        <v/>
      </c>
      <c r="T108" s="17" t="str">
        <f t="shared" si="8"/>
        <v/>
      </c>
      <c r="U108" s="17">
        <f t="shared" si="11"/>
        <v>0</v>
      </c>
      <c r="V108" s="17">
        <f t="shared" si="10"/>
        <v>0</v>
      </c>
    </row>
    <row r="109" spans="13:22" ht="15">
      <c r="M109" s="16"/>
      <c r="N109" s="16"/>
      <c r="R109" s="17" t="str">
        <f t="shared" si="6"/>
        <v/>
      </c>
      <c r="S109" s="17" t="str">
        <f t="shared" si="7"/>
        <v/>
      </c>
      <c r="T109" s="17" t="str">
        <f t="shared" si="8"/>
        <v/>
      </c>
      <c r="U109" s="17">
        <f t="shared" si="11"/>
        <v>0</v>
      </c>
      <c r="V109" s="17">
        <f t="shared" si="10"/>
        <v>0</v>
      </c>
    </row>
    <row r="110" spans="13:22" ht="15">
      <c r="M110" s="16"/>
      <c r="N110" s="16"/>
      <c r="R110" s="17" t="str">
        <f t="shared" si="6"/>
        <v/>
      </c>
      <c r="S110" s="17" t="str">
        <f t="shared" si="7"/>
        <v/>
      </c>
      <c r="T110" s="17" t="str">
        <f t="shared" si="8"/>
        <v/>
      </c>
      <c r="U110" s="17">
        <f t="shared" si="11"/>
        <v>0</v>
      </c>
      <c r="V110" s="17">
        <f t="shared" si="10"/>
        <v>0</v>
      </c>
    </row>
    <row r="111" spans="13:22" ht="15">
      <c r="M111" s="16"/>
      <c r="N111" s="16"/>
      <c r="R111" s="17" t="str">
        <f t="shared" si="6"/>
        <v/>
      </c>
      <c r="S111" s="17" t="str">
        <f t="shared" si="7"/>
        <v/>
      </c>
      <c r="T111" s="17" t="str">
        <f t="shared" si="8"/>
        <v/>
      </c>
      <c r="U111" s="17">
        <f t="shared" si="11"/>
        <v>0</v>
      </c>
      <c r="V111" s="17">
        <f t="shared" si="10"/>
        <v>0</v>
      </c>
    </row>
    <row r="112" spans="13:22" ht="15">
      <c r="M112" s="16"/>
      <c r="N112" s="16"/>
      <c r="R112" s="17" t="str">
        <f t="shared" si="6"/>
        <v/>
      </c>
      <c r="S112" s="17" t="str">
        <f t="shared" si="7"/>
        <v/>
      </c>
      <c r="T112" s="17" t="str">
        <f t="shared" si="8"/>
        <v/>
      </c>
      <c r="U112" s="17">
        <f t="shared" si="11"/>
        <v>0</v>
      </c>
      <c r="V112" s="17">
        <f t="shared" si="10"/>
        <v>0</v>
      </c>
    </row>
    <row r="113" spans="13:22" ht="15">
      <c r="M113" s="16"/>
      <c r="N113" s="16"/>
      <c r="R113" s="17" t="str">
        <f t="shared" si="6"/>
        <v/>
      </c>
      <c r="S113" s="17" t="str">
        <f t="shared" si="7"/>
        <v/>
      </c>
      <c r="T113" s="17" t="str">
        <f t="shared" si="8"/>
        <v/>
      </c>
      <c r="U113" s="17">
        <f t="shared" si="11"/>
        <v>0</v>
      </c>
      <c r="V113" s="17">
        <f t="shared" si="10"/>
        <v>0</v>
      </c>
    </row>
    <row r="114" spans="13:22" ht="15">
      <c r="M114" s="16"/>
      <c r="N114" s="16"/>
      <c r="R114" s="17" t="str">
        <f t="shared" si="6"/>
        <v/>
      </c>
      <c r="S114" s="17" t="str">
        <f t="shared" si="7"/>
        <v/>
      </c>
      <c r="T114" s="17" t="str">
        <f t="shared" si="8"/>
        <v/>
      </c>
      <c r="U114" s="17">
        <f t="shared" si="11"/>
        <v>0</v>
      </c>
      <c r="V114" s="17">
        <f t="shared" si="10"/>
        <v>0</v>
      </c>
    </row>
    <row r="115" spans="13:22" ht="15">
      <c r="M115" s="16"/>
      <c r="N115" s="16"/>
      <c r="R115" s="17" t="str">
        <f t="shared" si="6"/>
        <v/>
      </c>
      <c r="S115" s="17" t="str">
        <f t="shared" si="7"/>
        <v/>
      </c>
      <c r="T115" s="17" t="str">
        <f t="shared" si="8"/>
        <v/>
      </c>
      <c r="U115" s="17">
        <f t="shared" si="11"/>
        <v>0</v>
      </c>
      <c r="V115" s="17">
        <f t="shared" si="10"/>
        <v>0</v>
      </c>
    </row>
    <row r="116" spans="13:22" ht="15">
      <c r="M116" s="16"/>
      <c r="N116" s="16"/>
      <c r="R116" s="17" t="str">
        <f t="shared" si="6"/>
        <v/>
      </c>
      <c r="S116" s="17" t="str">
        <f t="shared" si="7"/>
        <v/>
      </c>
      <c r="T116" s="17" t="str">
        <f t="shared" si="8"/>
        <v/>
      </c>
      <c r="U116" s="17">
        <f t="shared" si="11"/>
        <v>0</v>
      </c>
      <c r="V116" s="17">
        <f t="shared" si="10"/>
        <v>0</v>
      </c>
    </row>
    <row r="117" spans="13:22" ht="15">
      <c r="M117" s="16"/>
      <c r="N117" s="16"/>
      <c r="R117" s="17" t="str">
        <f t="shared" si="6"/>
        <v/>
      </c>
      <c r="S117" s="17" t="str">
        <f t="shared" si="7"/>
        <v/>
      </c>
      <c r="T117" s="17" t="str">
        <f t="shared" si="8"/>
        <v/>
      </c>
      <c r="U117" s="17">
        <f t="shared" si="11"/>
        <v>0</v>
      </c>
      <c r="V117" s="17">
        <f t="shared" si="10"/>
        <v>0</v>
      </c>
    </row>
    <row r="118" spans="13:22" ht="15">
      <c r="M118" s="16"/>
      <c r="N118" s="16"/>
      <c r="R118" s="17" t="str">
        <f t="shared" si="6"/>
        <v/>
      </c>
      <c r="S118" s="17" t="str">
        <f t="shared" si="7"/>
        <v/>
      </c>
      <c r="T118" s="17" t="str">
        <f t="shared" si="8"/>
        <v/>
      </c>
      <c r="U118" s="17">
        <f t="shared" si="11"/>
        <v>0</v>
      </c>
      <c r="V118" s="17">
        <f t="shared" si="10"/>
        <v>0</v>
      </c>
    </row>
    <row r="119" spans="13:22" ht="15">
      <c r="M119" s="16"/>
      <c r="N119" s="16"/>
      <c r="R119" s="17" t="str">
        <f t="shared" si="6"/>
        <v/>
      </c>
      <c r="S119" s="17" t="str">
        <f t="shared" si="7"/>
        <v/>
      </c>
      <c r="T119" s="17" t="str">
        <f t="shared" si="8"/>
        <v/>
      </c>
      <c r="U119" s="17">
        <f t="shared" si="11"/>
        <v>0</v>
      </c>
      <c r="V119" s="17">
        <f t="shared" si="10"/>
        <v>0</v>
      </c>
    </row>
    <row r="120" spans="13:22" ht="15">
      <c r="M120" s="16"/>
      <c r="N120" s="16"/>
      <c r="R120" s="17" t="str">
        <f t="shared" si="6"/>
        <v/>
      </c>
      <c r="S120" s="17" t="str">
        <f t="shared" si="7"/>
        <v/>
      </c>
      <c r="T120" s="17" t="str">
        <f t="shared" si="8"/>
        <v/>
      </c>
      <c r="U120" s="17">
        <f t="shared" si="11"/>
        <v>0</v>
      </c>
      <c r="V120" s="17">
        <f t="shared" si="10"/>
        <v>0</v>
      </c>
    </row>
    <row r="121" spans="13:22" ht="15">
      <c r="M121" s="16"/>
      <c r="N121" s="16"/>
      <c r="R121" s="17" t="str">
        <f t="shared" si="6"/>
        <v/>
      </c>
      <c r="S121" s="17" t="str">
        <f t="shared" si="7"/>
        <v/>
      </c>
      <c r="T121" s="17" t="str">
        <f t="shared" si="8"/>
        <v/>
      </c>
      <c r="U121" s="17">
        <f t="shared" si="11"/>
        <v>0</v>
      </c>
      <c r="V121" s="17">
        <f t="shared" si="10"/>
        <v>0</v>
      </c>
    </row>
    <row r="122" spans="13:22" ht="15">
      <c r="M122" s="16"/>
      <c r="N122" s="16"/>
      <c r="R122" s="17" t="str">
        <f t="shared" si="6"/>
        <v/>
      </c>
      <c r="S122" s="17" t="str">
        <f t="shared" si="7"/>
        <v/>
      </c>
      <c r="T122" s="17" t="str">
        <f t="shared" si="8"/>
        <v/>
      </c>
      <c r="U122" s="17">
        <f t="shared" si="11"/>
        <v>0</v>
      </c>
      <c r="V122" s="17">
        <f t="shared" si="10"/>
        <v>0</v>
      </c>
    </row>
    <row r="123" spans="13:22" ht="15">
      <c r="M123" s="16"/>
      <c r="N123" s="16"/>
      <c r="R123" s="17" t="str">
        <f t="shared" si="6"/>
        <v/>
      </c>
      <c r="S123" s="17" t="str">
        <f t="shared" si="7"/>
        <v/>
      </c>
      <c r="T123" s="17" t="str">
        <f t="shared" si="8"/>
        <v/>
      </c>
      <c r="U123" s="17">
        <f t="shared" si="11"/>
        <v>0</v>
      </c>
      <c r="V123" s="17">
        <f t="shared" si="10"/>
        <v>0</v>
      </c>
    </row>
    <row r="124" spans="13:22" ht="15">
      <c r="M124" s="16"/>
      <c r="N124" s="16"/>
      <c r="R124" s="17" t="str">
        <f t="shared" si="6"/>
        <v/>
      </c>
      <c r="S124" s="17" t="str">
        <f t="shared" si="7"/>
        <v/>
      </c>
      <c r="T124" s="17" t="str">
        <f t="shared" si="8"/>
        <v/>
      </c>
      <c r="U124" s="17">
        <f t="shared" si="11"/>
        <v>0</v>
      </c>
      <c r="V124" s="17">
        <f t="shared" si="10"/>
        <v>0</v>
      </c>
    </row>
    <row r="125" spans="13:22" ht="15">
      <c r="M125" s="16"/>
      <c r="N125" s="16"/>
      <c r="R125" s="17" t="str">
        <f t="shared" si="6"/>
        <v/>
      </c>
      <c r="S125" s="17" t="str">
        <f t="shared" si="7"/>
        <v/>
      </c>
      <c r="T125" s="17" t="str">
        <f t="shared" si="8"/>
        <v/>
      </c>
      <c r="U125" s="17">
        <f t="shared" si="11"/>
        <v>0</v>
      </c>
      <c r="V125" s="17">
        <f t="shared" si="10"/>
        <v>0</v>
      </c>
    </row>
    <row r="126" spans="13:22" ht="15">
      <c r="M126" s="16"/>
      <c r="N126" s="16"/>
      <c r="R126" s="17" t="str">
        <f t="shared" si="6"/>
        <v/>
      </c>
      <c r="S126" s="17" t="str">
        <f t="shared" si="7"/>
        <v/>
      </c>
      <c r="T126" s="17" t="str">
        <f t="shared" si="8"/>
        <v/>
      </c>
      <c r="U126" s="17">
        <f t="shared" si="11"/>
        <v>0</v>
      </c>
      <c r="V126" s="17">
        <f t="shared" si="10"/>
        <v>0</v>
      </c>
    </row>
    <row r="127" spans="13:22" ht="15">
      <c r="M127" s="16"/>
      <c r="N127" s="16"/>
      <c r="R127" s="17" t="str">
        <f t="shared" si="6"/>
        <v/>
      </c>
      <c r="S127" s="17" t="str">
        <f t="shared" si="7"/>
        <v/>
      </c>
      <c r="T127" s="17" t="str">
        <f t="shared" si="8"/>
        <v/>
      </c>
      <c r="U127" s="17">
        <f t="shared" si="11"/>
        <v>0</v>
      </c>
      <c r="V127" s="17">
        <f t="shared" si="10"/>
        <v>0</v>
      </c>
    </row>
    <row r="128" spans="13:22" ht="15">
      <c r="M128" s="16"/>
      <c r="N128" s="16"/>
      <c r="R128" s="17" t="str">
        <f t="shared" si="6"/>
        <v/>
      </c>
      <c r="S128" s="17" t="str">
        <f t="shared" si="7"/>
        <v/>
      </c>
      <c r="T128" s="17" t="str">
        <f t="shared" si="8"/>
        <v/>
      </c>
      <c r="U128" s="17">
        <f t="shared" si="11"/>
        <v>0</v>
      </c>
      <c r="V128" s="17">
        <f t="shared" si="10"/>
        <v>0</v>
      </c>
    </row>
    <row r="129" spans="13:22" ht="15">
      <c r="M129" s="16"/>
      <c r="N129" s="16"/>
      <c r="R129" s="17" t="str">
        <f t="shared" si="6"/>
        <v/>
      </c>
      <c r="S129" s="17" t="str">
        <f t="shared" si="7"/>
        <v/>
      </c>
      <c r="T129" s="17" t="str">
        <f t="shared" si="8"/>
        <v/>
      </c>
      <c r="U129" s="17">
        <f t="shared" si="11"/>
        <v>0</v>
      </c>
      <c r="V129" s="17">
        <f t="shared" si="10"/>
        <v>0</v>
      </c>
    </row>
    <row r="130" spans="13:22" ht="15">
      <c r="M130" s="16"/>
      <c r="N130" s="16"/>
      <c r="R130" s="17" t="str">
        <f aca="true" t="shared" si="12" ref="R130:R193">IF(ISNA(VLOOKUP(C130,Type,2,0)),"",VLOOKUP(C130,Type,2,0))</f>
        <v/>
      </c>
      <c r="S130" s="17" t="str">
        <f aca="true" t="shared" si="13" ref="S130:S193">IF(J130="D",K130,"")</f>
        <v/>
      </c>
      <c r="T130" s="17" t="str">
        <f aca="true" t="shared" si="14" ref="T130:T193">IF(J130="C",K130,"")</f>
        <v/>
      </c>
      <c r="U130" s="17">
        <f aca="true" t="shared" si="15" ref="U130:U161">_xlfn.NUMBERVALUE(T130)-_xlfn.NUMBERVALUE(S130)</f>
        <v>0</v>
      </c>
      <c r="V130" s="17">
        <f aca="true" t="shared" si="16" ref="V130:V193">IF(C130="9D6A","9D6A",IF(OR(AND(C130=9424,G130=16114),AND(G130=16114,C130=9434),AND(C130=4160,G130=16114)),"COMP",IF(AND(C130=4215,G130=16114),"MC",IF(G130="",H130,(VLOOKUP(C130,Type,9,0))))))</f>
        <v>0</v>
      </c>
    </row>
    <row r="131" spans="13:22" ht="15">
      <c r="M131" s="16"/>
      <c r="N131" s="16"/>
      <c r="R131" s="17" t="str">
        <f t="shared" si="12"/>
        <v/>
      </c>
      <c r="S131" s="17" t="str">
        <f t="shared" si="13"/>
        <v/>
      </c>
      <c r="T131" s="17" t="str">
        <f t="shared" si="14"/>
        <v/>
      </c>
      <c r="U131" s="17">
        <f t="shared" si="15"/>
        <v>0</v>
      </c>
      <c r="V131" s="17">
        <f t="shared" si="16"/>
        <v>0</v>
      </c>
    </row>
    <row r="132" spans="13:22" ht="15">
      <c r="M132" s="16"/>
      <c r="N132" s="16"/>
      <c r="R132" s="17" t="str">
        <f t="shared" si="12"/>
        <v/>
      </c>
      <c r="S132" s="17" t="str">
        <f t="shared" si="13"/>
        <v/>
      </c>
      <c r="T132" s="17" t="str">
        <f t="shared" si="14"/>
        <v/>
      </c>
      <c r="U132" s="17">
        <f t="shared" si="15"/>
        <v>0</v>
      </c>
      <c r="V132" s="17">
        <f t="shared" si="16"/>
        <v>0</v>
      </c>
    </row>
    <row r="133" spans="13:22" ht="15">
      <c r="M133" s="16"/>
      <c r="N133" s="16"/>
      <c r="R133" s="17" t="str">
        <f t="shared" si="12"/>
        <v/>
      </c>
      <c r="S133" s="17" t="str">
        <f t="shared" si="13"/>
        <v/>
      </c>
      <c r="T133" s="17" t="str">
        <f t="shared" si="14"/>
        <v/>
      </c>
      <c r="U133" s="17">
        <f t="shared" si="15"/>
        <v>0</v>
      </c>
      <c r="V133" s="17">
        <f t="shared" si="16"/>
        <v>0</v>
      </c>
    </row>
    <row r="134" spans="13:22" ht="15">
      <c r="M134" s="16"/>
      <c r="N134" s="16"/>
      <c r="R134" s="17" t="str">
        <f t="shared" si="12"/>
        <v/>
      </c>
      <c r="S134" s="17" t="str">
        <f t="shared" si="13"/>
        <v/>
      </c>
      <c r="T134" s="17" t="str">
        <f t="shared" si="14"/>
        <v/>
      </c>
      <c r="U134" s="17">
        <f t="shared" si="15"/>
        <v>0</v>
      </c>
      <c r="V134" s="17">
        <f t="shared" si="16"/>
        <v>0</v>
      </c>
    </row>
    <row r="135" spans="13:22" ht="15">
      <c r="M135" s="16"/>
      <c r="N135" s="16"/>
      <c r="R135" s="17" t="str">
        <f t="shared" si="12"/>
        <v/>
      </c>
      <c r="S135" s="17" t="str">
        <f t="shared" si="13"/>
        <v/>
      </c>
      <c r="T135" s="17" t="str">
        <f t="shared" si="14"/>
        <v/>
      </c>
      <c r="U135" s="17">
        <f t="shared" si="15"/>
        <v>0</v>
      </c>
      <c r="V135" s="17">
        <f t="shared" si="16"/>
        <v>0</v>
      </c>
    </row>
    <row r="136" spans="13:22" ht="15">
      <c r="M136" s="16"/>
      <c r="N136" s="16"/>
      <c r="R136" s="17" t="str">
        <f t="shared" si="12"/>
        <v/>
      </c>
      <c r="S136" s="17" t="str">
        <f t="shared" si="13"/>
        <v/>
      </c>
      <c r="T136" s="17" t="str">
        <f t="shared" si="14"/>
        <v/>
      </c>
      <c r="U136" s="17">
        <f t="shared" si="15"/>
        <v>0</v>
      </c>
      <c r="V136" s="17">
        <f t="shared" si="16"/>
        <v>0</v>
      </c>
    </row>
    <row r="137" spans="13:22" ht="15">
      <c r="M137" s="16"/>
      <c r="N137" s="16"/>
      <c r="R137" s="17" t="str">
        <f t="shared" si="12"/>
        <v/>
      </c>
      <c r="S137" s="17" t="str">
        <f t="shared" si="13"/>
        <v/>
      </c>
      <c r="T137" s="17" t="str">
        <f t="shared" si="14"/>
        <v/>
      </c>
      <c r="U137" s="17">
        <f t="shared" si="15"/>
        <v>0</v>
      </c>
      <c r="V137" s="17">
        <f t="shared" si="16"/>
        <v>0</v>
      </c>
    </row>
    <row r="138" spans="13:22" ht="15">
      <c r="M138" s="16"/>
      <c r="N138" s="16"/>
      <c r="R138" s="17" t="str">
        <f t="shared" si="12"/>
        <v/>
      </c>
      <c r="S138" s="17" t="str">
        <f t="shared" si="13"/>
        <v/>
      </c>
      <c r="T138" s="17" t="str">
        <f t="shared" si="14"/>
        <v/>
      </c>
      <c r="U138" s="17">
        <f t="shared" si="15"/>
        <v>0</v>
      </c>
      <c r="V138" s="17">
        <f t="shared" si="16"/>
        <v>0</v>
      </c>
    </row>
    <row r="139" spans="13:22" ht="15">
      <c r="M139" s="16"/>
      <c r="N139" s="16"/>
      <c r="R139" s="17" t="str">
        <f t="shared" si="12"/>
        <v/>
      </c>
      <c r="S139" s="17" t="str">
        <f t="shared" si="13"/>
        <v/>
      </c>
      <c r="T139" s="17" t="str">
        <f t="shared" si="14"/>
        <v/>
      </c>
      <c r="U139" s="17">
        <f t="shared" si="15"/>
        <v>0</v>
      </c>
      <c r="V139" s="17">
        <f t="shared" si="16"/>
        <v>0</v>
      </c>
    </row>
    <row r="140" spans="13:22" ht="15">
      <c r="M140" s="16"/>
      <c r="N140" s="16"/>
      <c r="R140" s="17" t="str">
        <f t="shared" si="12"/>
        <v/>
      </c>
      <c r="S140" s="17" t="str">
        <f t="shared" si="13"/>
        <v/>
      </c>
      <c r="T140" s="17" t="str">
        <f t="shared" si="14"/>
        <v/>
      </c>
      <c r="U140" s="17">
        <f t="shared" si="15"/>
        <v>0</v>
      </c>
      <c r="V140" s="17">
        <f t="shared" si="16"/>
        <v>0</v>
      </c>
    </row>
    <row r="141" spans="13:22" ht="15">
      <c r="M141" s="16"/>
      <c r="N141" s="16"/>
      <c r="R141" s="17" t="str">
        <f t="shared" si="12"/>
        <v/>
      </c>
      <c r="S141" s="17" t="str">
        <f t="shared" si="13"/>
        <v/>
      </c>
      <c r="T141" s="17" t="str">
        <f t="shared" si="14"/>
        <v/>
      </c>
      <c r="U141" s="17">
        <f t="shared" si="15"/>
        <v>0</v>
      </c>
      <c r="V141" s="17">
        <f t="shared" si="16"/>
        <v>0</v>
      </c>
    </row>
    <row r="142" spans="13:22" ht="15">
      <c r="M142" s="16"/>
      <c r="N142" s="16"/>
      <c r="R142" s="17" t="str">
        <f t="shared" si="12"/>
        <v/>
      </c>
      <c r="S142" s="17" t="str">
        <f t="shared" si="13"/>
        <v/>
      </c>
      <c r="T142" s="17" t="str">
        <f t="shared" si="14"/>
        <v/>
      </c>
      <c r="U142" s="17">
        <f t="shared" si="15"/>
        <v>0</v>
      </c>
      <c r="V142" s="17">
        <f t="shared" si="16"/>
        <v>0</v>
      </c>
    </row>
    <row r="143" spans="13:22" ht="15">
      <c r="M143" s="16"/>
      <c r="N143" s="16"/>
      <c r="R143" s="17" t="str">
        <f t="shared" si="12"/>
        <v/>
      </c>
      <c r="S143" s="17" t="str">
        <f t="shared" si="13"/>
        <v/>
      </c>
      <c r="T143" s="17" t="str">
        <f t="shared" si="14"/>
        <v/>
      </c>
      <c r="U143" s="17">
        <f t="shared" si="15"/>
        <v>0</v>
      </c>
      <c r="V143" s="17">
        <f t="shared" si="16"/>
        <v>0</v>
      </c>
    </row>
    <row r="144" spans="13:22" ht="15">
      <c r="M144" s="16"/>
      <c r="N144" s="16"/>
      <c r="R144" s="17" t="str">
        <f t="shared" si="12"/>
        <v/>
      </c>
      <c r="S144" s="17" t="str">
        <f t="shared" si="13"/>
        <v/>
      </c>
      <c r="T144" s="17" t="str">
        <f t="shared" si="14"/>
        <v/>
      </c>
      <c r="U144" s="17">
        <f t="shared" si="15"/>
        <v>0</v>
      </c>
      <c r="V144" s="17">
        <f t="shared" si="16"/>
        <v>0</v>
      </c>
    </row>
    <row r="145" spans="13:22" ht="15">
      <c r="M145" s="16"/>
      <c r="N145" s="16"/>
      <c r="R145" s="17" t="str">
        <f t="shared" si="12"/>
        <v/>
      </c>
      <c r="S145" s="17" t="str">
        <f t="shared" si="13"/>
        <v/>
      </c>
      <c r="T145" s="17" t="str">
        <f t="shared" si="14"/>
        <v/>
      </c>
      <c r="U145" s="17">
        <f t="shared" si="15"/>
        <v>0</v>
      </c>
      <c r="V145" s="17">
        <f t="shared" si="16"/>
        <v>0</v>
      </c>
    </row>
    <row r="146" spans="13:22" ht="15">
      <c r="M146" s="16"/>
      <c r="N146" s="16"/>
      <c r="R146" s="17" t="str">
        <f t="shared" si="12"/>
        <v/>
      </c>
      <c r="S146" s="17" t="str">
        <f t="shared" si="13"/>
        <v/>
      </c>
      <c r="T146" s="17" t="str">
        <f t="shared" si="14"/>
        <v/>
      </c>
      <c r="U146" s="17">
        <f t="shared" si="15"/>
        <v>0</v>
      </c>
      <c r="V146" s="17">
        <f t="shared" si="16"/>
        <v>0</v>
      </c>
    </row>
    <row r="147" spans="13:22" ht="15">
      <c r="M147" s="16"/>
      <c r="N147" s="16"/>
      <c r="R147" s="17" t="str">
        <f t="shared" si="12"/>
        <v/>
      </c>
      <c r="S147" s="17" t="str">
        <f t="shared" si="13"/>
        <v/>
      </c>
      <c r="T147" s="17" t="str">
        <f t="shared" si="14"/>
        <v/>
      </c>
      <c r="U147" s="17">
        <f t="shared" si="15"/>
        <v>0</v>
      </c>
      <c r="V147" s="17">
        <f t="shared" si="16"/>
        <v>0</v>
      </c>
    </row>
    <row r="148" spans="13:22" ht="15">
      <c r="M148" s="16"/>
      <c r="N148" s="16"/>
      <c r="R148" s="17" t="str">
        <f t="shared" si="12"/>
        <v/>
      </c>
      <c r="S148" s="17" t="str">
        <f t="shared" si="13"/>
        <v/>
      </c>
      <c r="T148" s="17" t="str">
        <f t="shared" si="14"/>
        <v/>
      </c>
      <c r="U148" s="17">
        <f t="shared" si="15"/>
        <v>0</v>
      </c>
      <c r="V148" s="17">
        <f t="shared" si="16"/>
        <v>0</v>
      </c>
    </row>
    <row r="149" spans="13:22" ht="15">
      <c r="M149" s="16"/>
      <c r="N149" s="16"/>
      <c r="R149" s="17" t="str">
        <f t="shared" si="12"/>
        <v/>
      </c>
      <c r="S149" s="17" t="str">
        <f t="shared" si="13"/>
        <v/>
      </c>
      <c r="T149" s="17" t="str">
        <f t="shared" si="14"/>
        <v/>
      </c>
      <c r="U149" s="17">
        <f t="shared" si="15"/>
        <v>0</v>
      </c>
      <c r="V149" s="17">
        <f t="shared" si="16"/>
        <v>0</v>
      </c>
    </row>
    <row r="150" spans="13:22" ht="15">
      <c r="M150" s="16"/>
      <c r="N150" s="16"/>
      <c r="R150" s="17" t="str">
        <f t="shared" si="12"/>
        <v/>
      </c>
      <c r="S150" s="17" t="str">
        <f t="shared" si="13"/>
        <v/>
      </c>
      <c r="T150" s="17" t="str">
        <f t="shared" si="14"/>
        <v/>
      </c>
      <c r="U150" s="17">
        <f t="shared" si="15"/>
        <v>0</v>
      </c>
      <c r="V150" s="17">
        <f t="shared" si="16"/>
        <v>0</v>
      </c>
    </row>
    <row r="151" spans="13:22" ht="15">
      <c r="M151" s="16"/>
      <c r="N151" s="16"/>
      <c r="R151" s="17" t="str">
        <f t="shared" si="12"/>
        <v/>
      </c>
      <c r="S151" s="17" t="str">
        <f t="shared" si="13"/>
        <v/>
      </c>
      <c r="T151" s="17" t="str">
        <f t="shared" si="14"/>
        <v/>
      </c>
      <c r="U151" s="17">
        <f t="shared" si="15"/>
        <v>0</v>
      </c>
      <c r="V151" s="17">
        <f t="shared" si="16"/>
        <v>0</v>
      </c>
    </row>
    <row r="152" spans="13:22" ht="15">
      <c r="M152" s="16"/>
      <c r="N152" s="16"/>
      <c r="R152" s="17" t="str">
        <f t="shared" si="12"/>
        <v/>
      </c>
      <c r="S152" s="17" t="str">
        <f t="shared" si="13"/>
        <v/>
      </c>
      <c r="T152" s="17" t="str">
        <f t="shared" si="14"/>
        <v/>
      </c>
      <c r="U152" s="17">
        <f t="shared" si="15"/>
        <v>0</v>
      </c>
      <c r="V152" s="17">
        <f t="shared" si="16"/>
        <v>0</v>
      </c>
    </row>
    <row r="153" spans="13:22" ht="15">
      <c r="M153" s="16"/>
      <c r="N153" s="16"/>
      <c r="R153" s="17" t="str">
        <f t="shared" si="12"/>
        <v/>
      </c>
      <c r="S153" s="17" t="str">
        <f t="shared" si="13"/>
        <v/>
      </c>
      <c r="T153" s="17" t="str">
        <f t="shared" si="14"/>
        <v/>
      </c>
      <c r="U153" s="17">
        <f t="shared" si="15"/>
        <v>0</v>
      </c>
      <c r="V153" s="17">
        <f t="shared" si="16"/>
        <v>0</v>
      </c>
    </row>
    <row r="154" spans="13:22" ht="15">
      <c r="M154" s="16"/>
      <c r="N154" s="16"/>
      <c r="R154" s="17" t="str">
        <f t="shared" si="12"/>
        <v/>
      </c>
      <c r="S154" s="17" t="str">
        <f t="shared" si="13"/>
        <v/>
      </c>
      <c r="T154" s="17" t="str">
        <f t="shared" si="14"/>
        <v/>
      </c>
      <c r="U154" s="17">
        <f t="shared" si="15"/>
        <v>0</v>
      </c>
      <c r="V154" s="17">
        <f t="shared" si="16"/>
        <v>0</v>
      </c>
    </row>
    <row r="155" spans="13:22" ht="15">
      <c r="M155" s="16"/>
      <c r="N155" s="16"/>
      <c r="R155" s="17" t="str">
        <f t="shared" si="12"/>
        <v/>
      </c>
      <c r="S155" s="17" t="str">
        <f t="shared" si="13"/>
        <v/>
      </c>
      <c r="T155" s="17" t="str">
        <f t="shared" si="14"/>
        <v/>
      </c>
      <c r="U155" s="17">
        <f t="shared" si="15"/>
        <v>0</v>
      </c>
      <c r="V155" s="17">
        <f t="shared" si="16"/>
        <v>0</v>
      </c>
    </row>
    <row r="156" spans="13:22" ht="15">
      <c r="M156" s="16"/>
      <c r="N156" s="16"/>
      <c r="R156" s="17" t="str">
        <f t="shared" si="12"/>
        <v/>
      </c>
      <c r="S156" s="17" t="str">
        <f t="shared" si="13"/>
        <v/>
      </c>
      <c r="T156" s="17" t="str">
        <f t="shared" si="14"/>
        <v/>
      </c>
      <c r="U156" s="17">
        <f t="shared" si="15"/>
        <v>0</v>
      </c>
      <c r="V156" s="17">
        <f t="shared" si="16"/>
        <v>0</v>
      </c>
    </row>
    <row r="157" spans="13:22" ht="15">
      <c r="M157" s="16"/>
      <c r="N157" s="16"/>
      <c r="R157" s="17" t="str">
        <f t="shared" si="12"/>
        <v/>
      </c>
      <c r="S157" s="17" t="str">
        <f t="shared" si="13"/>
        <v/>
      </c>
      <c r="T157" s="17" t="str">
        <f t="shared" si="14"/>
        <v/>
      </c>
      <c r="U157" s="17">
        <f t="shared" si="15"/>
        <v>0</v>
      </c>
      <c r="V157" s="17">
        <f t="shared" si="16"/>
        <v>0</v>
      </c>
    </row>
    <row r="158" spans="13:22" ht="15">
      <c r="M158" s="16"/>
      <c r="N158" s="16"/>
      <c r="R158" s="17" t="str">
        <f t="shared" si="12"/>
        <v/>
      </c>
      <c r="S158" s="17" t="str">
        <f t="shared" si="13"/>
        <v/>
      </c>
      <c r="T158" s="17" t="str">
        <f t="shared" si="14"/>
        <v/>
      </c>
      <c r="U158" s="17">
        <f t="shared" si="15"/>
        <v>0</v>
      </c>
      <c r="V158" s="17">
        <f t="shared" si="16"/>
        <v>0</v>
      </c>
    </row>
    <row r="159" spans="13:22" ht="15">
      <c r="M159" s="16"/>
      <c r="N159" s="16"/>
      <c r="R159" s="17" t="str">
        <f t="shared" si="12"/>
        <v/>
      </c>
      <c r="S159" s="17" t="str">
        <f t="shared" si="13"/>
        <v/>
      </c>
      <c r="T159" s="17" t="str">
        <f t="shared" si="14"/>
        <v/>
      </c>
      <c r="U159" s="17">
        <f t="shared" si="15"/>
        <v>0</v>
      </c>
      <c r="V159" s="17">
        <f t="shared" si="16"/>
        <v>0</v>
      </c>
    </row>
    <row r="160" spans="13:22" ht="15">
      <c r="M160" s="16"/>
      <c r="N160" s="16"/>
      <c r="R160" s="17" t="str">
        <f t="shared" si="12"/>
        <v/>
      </c>
      <c r="S160" s="17" t="str">
        <f t="shared" si="13"/>
        <v/>
      </c>
      <c r="T160" s="17" t="str">
        <f t="shared" si="14"/>
        <v/>
      </c>
      <c r="U160" s="17">
        <f t="shared" si="15"/>
        <v>0</v>
      </c>
      <c r="V160" s="17">
        <f t="shared" si="16"/>
        <v>0</v>
      </c>
    </row>
    <row r="161" spans="13:22" ht="15">
      <c r="M161" s="16"/>
      <c r="N161" s="16"/>
      <c r="R161" s="17" t="str">
        <f t="shared" si="12"/>
        <v/>
      </c>
      <c r="S161" s="17" t="str">
        <f t="shared" si="13"/>
        <v/>
      </c>
      <c r="T161" s="17" t="str">
        <f t="shared" si="14"/>
        <v/>
      </c>
      <c r="U161" s="17">
        <f t="shared" si="15"/>
        <v>0</v>
      </c>
      <c r="V161" s="17">
        <f t="shared" si="16"/>
        <v>0</v>
      </c>
    </row>
    <row r="162" spans="13:22" ht="15">
      <c r="M162" s="16"/>
      <c r="N162" s="16"/>
      <c r="R162" s="17" t="str">
        <f t="shared" si="12"/>
        <v/>
      </c>
      <c r="S162" s="17" t="str">
        <f t="shared" si="13"/>
        <v/>
      </c>
      <c r="T162" s="17" t="str">
        <f t="shared" si="14"/>
        <v/>
      </c>
      <c r="U162" s="17">
        <f aca="true" t="shared" si="17" ref="U162:U175">_xlfn.NUMBERVALUE(T162)-_xlfn.NUMBERVALUE(S162)</f>
        <v>0</v>
      </c>
      <c r="V162" s="17">
        <f t="shared" si="16"/>
        <v>0</v>
      </c>
    </row>
    <row r="163" spans="13:22" ht="15">
      <c r="M163" s="16"/>
      <c r="N163" s="16"/>
      <c r="R163" s="17" t="str">
        <f t="shared" si="12"/>
        <v/>
      </c>
      <c r="S163" s="17" t="str">
        <f t="shared" si="13"/>
        <v/>
      </c>
      <c r="T163" s="17" t="str">
        <f t="shared" si="14"/>
        <v/>
      </c>
      <c r="U163" s="17">
        <f t="shared" si="17"/>
        <v>0</v>
      </c>
      <c r="V163" s="17">
        <f t="shared" si="16"/>
        <v>0</v>
      </c>
    </row>
    <row r="164" spans="13:22" ht="15">
      <c r="M164" s="16"/>
      <c r="N164" s="16"/>
      <c r="R164" s="17" t="str">
        <f t="shared" si="12"/>
        <v/>
      </c>
      <c r="S164" s="17" t="str">
        <f t="shared" si="13"/>
        <v/>
      </c>
      <c r="T164" s="17" t="str">
        <f t="shared" si="14"/>
        <v/>
      </c>
      <c r="U164" s="17">
        <f t="shared" si="17"/>
        <v>0</v>
      </c>
      <c r="V164" s="17">
        <f t="shared" si="16"/>
        <v>0</v>
      </c>
    </row>
    <row r="165" spans="13:22" ht="15">
      <c r="M165" s="16"/>
      <c r="N165" s="16"/>
      <c r="R165" s="17" t="str">
        <f t="shared" si="12"/>
        <v/>
      </c>
      <c r="S165" s="17" t="str">
        <f t="shared" si="13"/>
        <v/>
      </c>
      <c r="T165" s="17" t="str">
        <f t="shared" si="14"/>
        <v/>
      </c>
      <c r="U165" s="17">
        <f t="shared" si="17"/>
        <v>0</v>
      </c>
      <c r="V165" s="17">
        <f t="shared" si="16"/>
        <v>0</v>
      </c>
    </row>
    <row r="166" spans="13:22" ht="15">
      <c r="M166" s="16"/>
      <c r="N166" s="16"/>
      <c r="R166" s="17" t="str">
        <f t="shared" si="12"/>
        <v/>
      </c>
      <c r="S166" s="17" t="str">
        <f t="shared" si="13"/>
        <v/>
      </c>
      <c r="T166" s="17" t="str">
        <f t="shared" si="14"/>
        <v/>
      </c>
      <c r="U166" s="17">
        <f t="shared" si="17"/>
        <v>0</v>
      </c>
      <c r="V166" s="17">
        <f t="shared" si="16"/>
        <v>0</v>
      </c>
    </row>
    <row r="167" spans="13:22" ht="15">
      <c r="M167" s="16"/>
      <c r="N167" s="16"/>
      <c r="R167" s="17" t="str">
        <f t="shared" si="12"/>
        <v/>
      </c>
      <c r="S167" s="17" t="str">
        <f t="shared" si="13"/>
        <v/>
      </c>
      <c r="T167" s="17" t="str">
        <f t="shared" si="14"/>
        <v/>
      </c>
      <c r="U167" s="17">
        <f t="shared" si="17"/>
        <v>0</v>
      </c>
      <c r="V167" s="17">
        <f t="shared" si="16"/>
        <v>0</v>
      </c>
    </row>
    <row r="168" spans="13:22" ht="15">
      <c r="M168" s="16"/>
      <c r="N168" s="16"/>
      <c r="R168" s="17" t="str">
        <f t="shared" si="12"/>
        <v/>
      </c>
      <c r="S168" s="17" t="str">
        <f t="shared" si="13"/>
        <v/>
      </c>
      <c r="T168" s="17" t="str">
        <f t="shared" si="14"/>
        <v/>
      </c>
      <c r="U168" s="17">
        <f t="shared" si="17"/>
        <v>0</v>
      </c>
      <c r="V168" s="17">
        <f t="shared" si="16"/>
        <v>0</v>
      </c>
    </row>
    <row r="169" spans="13:22" ht="15">
      <c r="M169" s="16"/>
      <c r="N169" s="16"/>
      <c r="R169" s="17" t="str">
        <f t="shared" si="12"/>
        <v/>
      </c>
      <c r="S169" s="17" t="str">
        <f t="shared" si="13"/>
        <v/>
      </c>
      <c r="T169" s="17" t="str">
        <f t="shared" si="14"/>
        <v/>
      </c>
      <c r="U169" s="17">
        <f t="shared" si="17"/>
        <v>0</v>
      </c>
      <c r="V169" s="17">
        <f t="shared" si="16"/>
        <v>0</v>
      </c>
    </row>
    <row r="170" spans="13:22" ht="15">
      <c r="M170" s="16"/>
      <c r="N170" s="16"/>
      <c r="R170" s="17" t="str">
        <f t="shared" si="12"/>
        <v/>
      </c>
      <c r="S170" s="17" t="str">
        <f t="shared" si="13"/>
        <v/>
      </c>
      <c r="T170" s="17" t="str">
        <f t="shared" si="14"/>
        <v/>
      </c>
      <c r="U170" s="17">
        <f t="shared" si="17"/>
        <v>0</v>
      </c>
      <c r="V170" s="17">
        <f t="shared" si="16"/>
        <v>0</v>
      </c>
    </row>
    <row r="171" spans="13:22" ht="15">
      <c r="M171" s="16"/>
      <c r="N171" s="16"/>
      <c r="R171" s="17" t="str">
        <f t="shared" si="12"/>
        <v/>
      </c>
      <c r="S171" s="17" t="str">
        <f t="shared" si="13"/>
        <v/>
      </c>
      <c r="T171" s="17" t="str">
        <f t="shared" si="14"/>
        <v/>
      </c>
      <c r="U171" s="17">
        <f t="shared" si="17"/>
        <v>0</v>
      </c>
      <c r="V171" s="17">
        <f t="shared" si="16"/>
        <v>0</v>
      </c>
    </row>
    <row r="172" spans="13:22" ht="15">
      <c r="M172" s="16"/>
      <c r="N172" s="16"/>
      <c r="R172" s="17" t="str">
        <f t="shared" si="12"/>
        <v/>
      </c>
      <c r="S172" s="17" t="str">
        <f t="shared" si="13"/>
        <v/>
      </c>
      <c r="T172" s="17" t="str">
        <f t="shared" si="14"/>
        <v/>
      </c>
      <c r="U172" s="17">
        <f t="shared" si="17"/>
        <v>0</v>
      </c>
      <c r="V172" s="17">
        <f t="shared" si="16"/>
        <v>0</v>
      </c>
    </row>
    <row r="173" spans="13:22" ht="15">
      <c r="M173" s="16"/>
      <c r="N173" s="16"/>
      <c r="R173" s="17" t="str">
        <f t="shared" si="12"/>
        <v/>
      </c>
      <c r="S173" s="17" t="str">
        <f t="shared" si="13"/>
        <v/>
      </c>
      <c r="T173" s="17" t="str">
        <f t="shared" si="14"/>
        <v/>
      </c>
      <c r="U173" s="17">
        <f t="shared" si="17"/>
        <v>0</v>
      </c>
      <c r="V173" s="17">
        <f t="shared" si="16"/>
        <v>0</v>
      </c>
    </row>
    <row r="174" spans="13:22" ht="15">
      <c r="M174" s="16"/>
      <c r="N174" s="16"/>
      <c r="R174" s="17" t="str">
        <f t="shared" si="12"/>
        <v/>
      </c>
      <c r="S174" s="17" t="str">
        <f t="shared" si="13"/>
        <v/>
      </c>
      <c r="T174" s="17" t="str">
        <f t="shared" si="14"/>
        <v/>
      </c>
      <c r="U174" s="17">
        <f t="shared" si="17"/>
        <v>0</v>
      </c>
      <c r="V174" s="17">
        <f t="shared" si="16"/>
        <v>0</v>
      </c>
    </row>
    <row r="175" spans="13:22" ht="15">
      <c r="M175" s="16"/>
      <c r="N175" s="16"/>
      <c r="R175" s="17" t="str">
        <f t="shared" si="12"/>
        <v/>
      </c>
      <c r="S175" s="17" t="str">
        <f t="shared" si="13"/>
        <v/>
      </c>
      <c r="T175" s="17" t="str">
        <f t="shared" si="14"/>
        <v/>
      </c>
      <c r="U175" s="17">
        <f t="shared" si="17"/>
        <v>0</v>
      </c>
      <c r="V175" s="17">
        <f t="shared" si="16"/>
        <v>0</v>
      </c>
    </row>
    <row r="176" spans="13:22" ht="15">
      <c r="M176" s="16"/>
      <c r="N176" s="16"/>
      <c r="R176" s="17" t="str">
        <f t="shared" si="12"/>
        <v/>
      </c>
      <c r="S176" s="17" t="str">
        <f t="shared" si="13"/>
        <v/>
      </c>
      <c r="T176" s="17" t="str">
        <f t="shared" si="14"/>
        <v/>
      </c>
      <c r="U176" s="17">
        <f aca="true" t="shared" si="18" ref="U176:U239">_xlfn.NUMBERVALUE(T176)-_xlfn.NUMBERVALUE(S176)</f>
        <v>0</v>
      </c>
      <c r="V176" s="17">
        <f t="shared" si="16"/>
        <v>0</v>
      </c>
    </row>
    <row r="177" spans="13:22" ht="15">
      <c r="M177" s="16"/>
      <c r="N177" s="16"/>
      <c r="R177" s="17" t="str">
        <f t="shared" si="12"/>
        <v/>
      </c>
      <c r="S177" s="17" t="str">
        <f t="shared" si="13"/>
        <v/>
      </c>
      <c r="T177" s="17" t="str">
        <f t="shared" si="14"/>
        <v/>
      </c>
      <c r="U177" s="17">
        <f t="shared" si="18"/>
        <v>0</v>
      </c>
      <c r="V177" s="17">
        <f t="shared" si="16"/>
        <v>0</v>
      </c>
    </row>
    <row r="178" spans="13:22" ht="15">
      <c r="M178" s="16"/>
      <c r="N178" s="16"/>
      <c r="R178" s="17" t="str">
        <f t="shared" si="12"/>
        <v/>
      </c>
      <c r="S178" s="17" t="str">
        <f t="shared" si="13"/>
        <v/>
      </c>
      <c r="T178" s="17" t="str">
        <f t="shared" si="14"/>
        <v/>
      </c>
      <c r="U178" s="17">
        <f t="shared" si="18"/>
        <v>0</v>
      </c>
      <c r="V178" s="17">
        <f t="shared" si="16"/>
        <v>0</v>
      </c>
    </row>
    <row r="179" spans="13:22" ht="15">
      <c r="M179" s="16"/>
      <c r="N179" s="16"/>
      <c r="R179" s="17" t="str">
        <f t="shared" si="12"/>
        <v/>
      </c>
      <c r="S179" s="17" t="str">
        <f t="shared" si="13"/>
        <v/>
      </c>
      <c r="T179" s="17" t="str">
        <f t="shared" si="14"/>
        <v/>
      </c>
      <c r="U179" s="17">
        <f t="shared" si="18"/>
        <v>0</v>
      </c>
      <c r="V179" s="17">
        <f t="shared" si="16"/>
        <v>0</v>
      </c>
    </row>
    <row r="180" spans="13:22" ht="15">
      <c r="M180" s="16"/>
      <c r="N180" s="16"/>
      <c r="R180" s="17" t="str">
        <f t="shared" si="12"/>
        <v/>
      </c>
      <c r="S180" s="17" t="str">
        <f t="shared" si="13"/>
        <v/>
      </c>
      <c r="T180" s="17" t="str">
        <f t="shared" si="14"/>
        <v/>
      </c>
      <c r="U180" s="17">
        <f t="shared" si="18"/>
        <v>0</v>
      </c>
      <c r="V180" s="17">
        <f t="shared" si="16"/>
        <v>0</v>
      </c>
    </row>
    <row r="181" spans="13:22" ht="15">
      <c r="M181" s="16"/>
      <c r="N181" s="16"/>
      <c r="R181" s="17" t="str">
        <f t="shared" si="12"/>
        <v/>
      </c>
      <c r="S181" s="17" t="str">
        <f t="shared" si="13"/>
        <v/>
      </c>
      <c r="T181" s="17" t="str">
        <f t="shared" si="14"/>
        <v/>
      </c>
      <c r="U181" s="17">
        <f t="shared" si="18"/>
        <v>0</v>
      </c>
      <c r="V181" s="17">
        <f t="shared" si="16"/>
        <v>0</v>
      </c>
    </row>
    <row r="182" spans="13:22" ht="15">
      <c r="M182" s="16"/>
      <c r="N182" s="16"/>
      <c r="R182" s="17" t="str">
        <f t="shared" si="12"/>
        <v/>
      </c>
      <c r="S182" s="17" t="str">
        <f t="shared" si="13"/>
        <v/>
      </c>
      <c r="T182" s="17" t="str">
        <f t="shared" si="14"/>
        <v/>
      </c>
      <c r="U182" s="17">
        <f t="shared" si="18"/>
        <v>0</v>
      </c>
      <c r="V182" s="17">
        <f t="shared" si="16"/>
        <v>0</v>
      </c>
    </row>
    <row r="183" spans="13:22" ht="15">
      <c r="M183" s="16"/>
      <c r="N183" s="16"/>
      <c r="R183" s="17" t="str">
        <f t="shared" si="12"/>
        <v/>
      </c>
      <c r="S183" s="17" t="str">
        <f t="shared" si="13"/>
        <v/>
      </c>
      <c r="T183" s="17" t="str">
        <f t="shared" si="14"/>
        <v/>
      </c>
      <c r="U183" s="17">
        <f t="shared" si="18"/>
        <v>0</v>
      </c>
      <c r="V183" s="17">
        <f t="shared" si="16"/>
        <v>0</v>
      </c>
    </row>
    <row r="184" spans="13:22" ht="15">
      <c r="M184" s="16"/>
      <c r="N184" s="16"/>
      <c r="R184" s="17" t="str">
        <f t="shared" si="12"/>
        <v/>
      </c>
      <c r="S184" s="17" t="str">
        <f t="shared" si="13"/>
        <v/>
      </c>
      <c r="T184" s="17" t="str">
        <f t="shared" si="14"/>
        <v/>
      </c>
      <c r="U184" s="17">
        <f t="shared" si="18"/>
        <v>0</v>
      </c>
      <c r="V184" s="17">
        <f t="shared" si="16"/>
        <v>0</v>
      </c>
    </row>
    <row r="185" spans="13:22" ht="15">
      <c r="M185" s="16"/>
      <c r="N185" s="16"/>
      <c r="R185" s="17" t="str">
        <f t="shared" si="12"/>
        <v/>
      </c>
      <c r="S185" s="17" t="str">
        <f t="shared" si="13"/>
        <v/>
      </c>
      <c r="T185" s="17" t="str">
        <f t="shared" si="14"/>
        <v/>
      </c>
      <c r="U185" s="17">
        <f t="shared" si="18"/>
        <v>0</v>
      </c>
      <c r="V185" s="17">
        <f t="shared" si="16"/>
        <v>0</v>
      </c>
    </row>
    <row r="186" spans="13:22" ht="15">
      <c r="M186" s="16"/>
      <c r="N186" s="16"/>
      <c r="R186" s="17" t="str">
        <f t="shared" si="12"/>
        <v/>
      </c>
      <c r="S186" s="17" t="str">
        <f t="shared" si="13"/>
        <v/>
      </c>
      <c r="T186" s="17" t="str">
        <f t="shared" si="14"/>
        <v/>
      </c>
      <c r="U186" s="17">
        <f t="shared" si="18"/>
        <v>0</v>
      </c>
      <c r="V186" s="17">
        <f t="shared" si="16"/>
        <v>0</v>
      </c>
    </row>
    <row r="187" spans="13:22" ht="15">
      <c r="M187" s="16"/>
      <c r="N187" s="16"/>
      <c r="R187" s="17" t="str">
        <f t="shared" si="12"/>
        <v/>
      </c>
      <c r="S187" s="17" t="str">
        <f t="shared" si="13"/>
        <v/>
      </c>
      <c r="T187" s="17" t="str">
        <f t="shared" si="14"/>
        <v/>
      </c>
      <c r="U187" s="17">
        <f t="shared" si="18"/>
        <v>0</v>
      </c>
      <c r="V187" s="17">
        <f t="shared" si="16"/>
        <v>0</v>
      </c>
    </row>
    <row r="188" spans="13:22" ht="15">
      <c r="M188" s="16"/>
      <c r="N188" s="16"/>
      <c r="R188" s="17" t="str">
        <f t="shared" si="12"/>
        <v/>
      </c>
      <c r="S188" s="17" t="str">
        <f t="shared" si="13"/>
        <v/>
      </c>
      <c r="T188" s="17" t="str">
        <f t="shared" si="14"/>
        <v/>
      </c>
      <c r="U188" s="17">
        <f t="shared" si="18"/>
        <v>0</v>
      </c>
      <c r="V188" s="17">
        <f t="shared" si="16"/>
        <v>0</v>
      </c>
    </row>
    <row r="189" spans="13:22" ht="15">
      <c r="M189" s="16"/>
      <c r="N189" s="16"/>
      <c r="R189" s="17" t="str">
        <f t="shared" si="12"/>
        <v/>
      </c>
      <c r="S189" s="17" t="str">
        <f t="shared" si="13"/>
        <v/>
      </c>
      <c r="T189" s="17" t="str">
        <f t="shared" si="14"/>
        <v/>
      </c>
      <c r="U189" s="17">
        <f t="shared" si="18"/>
        <v>0</v>
      </c>
      <c r="V189" s="17">
        <f t="shared" si="16"/>
        <v>0</v>
      </c>
    </row>
    <row r="190" spans="13:22" ht="15">
      <c r="M190" s="16"/>
      <c r="N190" s="16"/>
      <c r="R190" s="17" t="str">
        <f t="shared" si="12"/>
        <v/>
      </c>
      <c r="S190" s="17" t="str">
        <f t="shared" si="13"/>
        <v/>
      </c>
      <c r="T190" s="17" t="str">
        <f t="shared" si="14"/>
        <v/>
      </c>
      <c r="U190" s="17">
        <f t="shared" si="18"/>
        <v>0</v>
      </c>
      <c r="V190" s="17">
        <f t="shared" si="16"/>
        <v>0</v>
      </c>
    </row>
    <row r="191" spans="13:22" ht="15">
      <c r="M191" s="16"/>
      <c r="N191" s="16"/>
      <c r="R191" s="17" t="str">
        <f t="shared" si="12"/>
        <v/>
      </c>
      <c r="S191" s="17" t="str">
        <f t="shared" si="13"/>
        <v/>
      </c>
      <c r="T191" s="17" t="str">
        <f t="shared" si="14"/>
        <v/>
      </c>
      <c r="U191" s="17">
        <f t="shared" si="18"/>
        <v>0</v>
      </c>
      <c r="V191" s="17">
        <f t="shared" si="16"/>
        <v>0</v>
      </c>
    </row>
    <row r="192" spans="13:22" ht="15">
      <c r="M192" s="16"/>
      <c r="N192" s="16"/>
      <c r="R192" s="17" t="str">
        <f t="shared" si="12"/>
        <v/>
      </c>
      <c r="S192" s="17" t="str">
        <f t="shared" si="13"/>
        <v/>
      </c>
      <c r="T192" s="17" t="str">
        <f t="shared" si="14"/>
        <v/>
      </c>
      <c r="U192" s="17">
        <f t="shared" si="18"/>
        <v>0</v>
      </c>
      <c r="V192" s="17">
        <f t="shared" si="16"/>
        <v>0</v>
      </c>
    </row>
    <row r="193" spans="13:22" ht="15">
      <c r="M193" s="16"/>
      <c r="N193" s="16"/>
      <c r="R193" s="17" t="str">
        <f t="shared" si="12"/>
        <v/>
      </c>
      <c r="S193" s="17" t="str">
        <f t="shared" si="13"/>
        <v/>
      </c>
      <c r="T193" s="17" t="str">
        <f t="shared" si="14"/>
        <v/>
      </c>
      <c r="U193" s="17">
        <f t="shared" si="18"/>
        <v>0</v>
      </c>
      <c r="V193" s="17">
        <f t="shared" si="16"/>
        <v>0</v>
      </c>
    </row>
    <row r="194" spans="13:22" ht="15">
      <c r="M194" s="16"/>
      <c r="N194" s="16"/>
      <c r="R194" s="17" t="str">
        <f aca="true" t="shared" si="19" ref="R194:R257">IF(ISNA(VLOOKUP(C194,Type,2,0)),"",VLOOKUP(C194,Type,2,0))</f>
        <v/>
      </c>
      <c r="S194" s="17" t="str">
        <f aca="true" t="shared" si="20" ref="S194:S257">IF(J194="D",K194,"")</f>
        <v/>
      </c>
      <c r="T194" s="17" t="str">
        <f aca="true" t="shared" si="21" ref="T194:T257">IF(J194="C",K194,"")</f>
        <v/>
      </c>
      <c r="U194" s="17">
        <f t="shared" si="18"/>
        <v>0</v>
      </c>
      <c r="V194" s="17">
        <f aca="true" t="shared" si="22" ref="V194:V257">IF(C194="9D6A","9D6A",IF(OR(AND(C194=9424,G194=16114),AND(G194=16114,C194=9434),AND(C194=4160,G194=16114)),"COMP",IF(AND(C194=4215,G194=16114),"MC",IF(G194="",H194,(VLOOKUP(C194,Type,9,0))))))</f>
        <v>0</v>
      </c>
    </row>
    <row r="195" spans="13:22" ht="15">
      <c r="M195" s="16"/>
      <c r="N195" s="16"/>
      <c r="R195" s="17" t="str">
        <f t="shared" si="19"/>
        <v/>
      </c>
      <c r="S195" s="17" t="str">
        <f t="shared" si="20"/>
        <v/>
      </c>
      <c r="T195" s="17" t="str">
        <f t="shared" si="21"/>
        <v/>
      </c>
      <c r="U195" s="17">
        <f t="shared" si="18"/>
        <v>0</v>
      </c>
      <c r="V195" s="17">
        <f t="shared" si="22"/>
        <v>0</v>
      </c>
    </row>
    <row r="196" spans="13:22" ht="15">
      <c r="M196" s="16"/>
      <c r="N196" s="16"/>
      <c r="R196" s="17" t="str">
        <f t="shared" si="19"/>
        <v/>
      </c>
      <c r="S196" s="17" t="str">
        <f t="shared" si="20"/>
        <v/>
      </c>
      <c r="T196" s="17" t="str">
        <f t="shared" si="21"/>
        <v/>
      </c>
      <c r="U196" s="17">
        <f t="shared" si="18"/>
        <v>0</v>
      </c>
      <c r="V196" s="17">
        <f t="shared" si="22"/>
        <v>0</v>
      </c>
    </row>
    <row r="197" spans="13:22" ht="15">
      <c r="M197" s="16"/>
      <c r="N197" s="16"/>
      <c r="R197" s="17" t="str">
        <f t="shared" si="19"/>
        <v/>
      </c>
      <c r="S197" s="17" t="str">
        <f t="shared" si="20"/>
        <v/>
      </c>
      <c r="T197" s="17" t="str">
        <f t="shared" si="21"/>
        <v/>
      </c>
      <c r="U197" s="17">
        <f t="shared" si="18"/>
        <v>0</v>
      </c>
      <c r="V197" s="17">
        <f t="shared" si="22"/>
        <v>0</v>
      </c>
    </row>
    <row r="198" spans="13:22" ht="15">
      <c r="M198" s="16"/>
      <c r="N198" s="16"/>
      <c r="R198" s="17" t="str">
        <f t="shared" si="19"/>
        <v/>
      </c>
      <c r="S198" s="17" t="str">
        <f t="shared" si="20"/>
        <v/>
      </c>
      <c r="T198" s="17" t="str">
        <f t="shared" si="21"/>
        <v/>
      </c>
      <c r="U198" s="17">
        <f t="shared" si="18"/>
        <v>0</v>
      </c>
      <c r="V198" s="17">
        <f t="shared" si="22"/>
        <v>0</v>
      </c>
    </row>
    <row r="199" spans="13:22" ht="15">
      <c r="M199" s="16"/>
      <c r="N199" s="16"/>
      <c r="R199" s="17" t="str">
        <f t="shared" si="19"/>
        <v/>
      </c>
      <c r="S199" s="17" t="str">
        <f t="shared" si="20"/>
        <v/>
      </c>
      <c r="T199" s="17" t="str">
        <f t="shared" si="21"/>
        <v/>
      </c>
      <c r="U199" s="17">
        <f t="shared" si="18"/>
        <v>0</v>
      </c>
      <c r="V199" s="17">
        <f t="shared" si="22"/>
        <v>0</v>
      </c>
    </row>
    <row r="200" spans="13:22" ht="15">
      <c r="M200" s="16"/>
      <c r="N200" s="16"/>
      <c r="R200" s="17" t="str">
        <f t="shared" si="19"/>
        <v/>
      </c>
      <c r="S200" s="17" t="str">
        <f t="shared" si="20"/>
        <v/>
      </c>
      <c r="T200" s="17" t="str">
        <f t="shared" si="21"/>
        <v/>
      </c>
      <c r="U200" s="17">
        <f t="shared" si="18"/>
        <v>0</v>
      </c>
      <c r="V200" s="17">
        <f t="shared" si="22"/>
        <v>0</v>
      </c>
    </row>
    <row r="201" spans="13:22" ht="15">
      <c r="M201" s="16"/>
      <c r="N201" s="16"/>
      <c r="R201" s="17" t="str">
        <f t="shared" si="19"/>
        <v/>
      </c>
      <c r="S201" s="17" t="str">
        <f t="shared" si="20"/>
        <v/>
      </c>
      <c r="T201" s="17" t="str">
        <f t="shared" si="21"/>
        <v/>
      </c>
      <c r="U201" s="17">
        <f t="shared" si="18"/>
        <v>0</v>
      </c>
      <c r="V201" s="17">
        <f t="shared" si="22"/>
        <v>0</v>
      </c>
    </row>
    <row r="202" spans="13:22" ht="15">
      <c r="M202" s="16"/>
      <c r="N202" s="16"/>
      <c r="R202" s="17" t="str">
        <f t="shared" si="19"/>
        <v/>
      </c>
      <c r="S202" s="17" t="str">
        <f t="shared" si="20"/>
        <v/>
      </c>
      <c r="T202" s="17" t="str">
        <f t="shared" si="21"/>
        <v/>
      </c>
      <c r="U202" s="17">
        <f t="shared" si="18"/>
        <v>0</v>
      </c>
      <c r="V202" s="17">
        <f t="shared" si="22"/>
        <v>0</v>
      </c>
    </row>
    <row r="203" spans="13:22" ht="15">
      <c r="M203" s="16"/>
      <c r="N203" s="16"/>
      <c r="R203" s="17" t="str">
        <f t="shared" si="19"/>
        <v/>
      </c>
      <c r="S203" s="17" t="str">
        <f t="shared" si="20"/>
        <v/>
      </c>
      <c r="T203" s="17" t="str">
        <f t="shared" si="21"/>
        <v/>
      </c>
      <c r="U203" s="17">
        <f t="shared" si="18"/>
        <v>0</v>
      </c>
      <c r="V203" s="17">
        <f t="shared" si="22"/>
        <v>0</v>
      </c>
    </row>
    <row r="204" spans="13:22" ht="15">
      <c r="M204" s="16"/>
      <c r="N204" s="16"/>
      <c r="R204" s="17" t="str">
        <f t="shared" si="19"/>
        <v/>
      </c>
      <c r="S204" s="17" t="str">
        <f t="shared" si="20"/>
        <v/>
      </c>
      <c r="T204" s="17" t="str">
        <f t="shared" si="21"/>
        <v/>
      </c>
      <c r="U204" s="17">
        <f t="shared" si="18"/>
        <v>0</v>
      </c>
      <c r="V204" s="17">
        <f t="shared" si="22"/>
        <v>0</v>
      </c>
    </row>
    <row r="205" spans="13:22" ht="15">
      <c r="M205" s="16"/>
      <c r="N205" s="16"/>
      <c r="R205" s="17" t="str">
        <f t="shared" si="19"/>
        <v/>
      </c>
      <c r="S205" s="17" t="str">
        <f t="shared" si="20"/>
        <v/>
      </c>
      <c r="T205" s="17" t="str">
        <f t="shared" si="21"/>
        <v/>
      </c>
      <c r="U205" s="17">
        <f t="shared" si="18"/>
        <v>0</v>
      </c>
      <c r="V205" s="17">
        <f t="shared" si="22"/>
        <v>0</v>
      </c>
    </row>
    <row r="206" spans="13:22" ht="15">
      <c r="M206" s="16"/>
      <c r="N206" s="16"/>
      <c r="R206" s="17" t="str">
        <f t="shared" si="19"/>
        <v/>
      </c>
      <c r="S206" s="17" t="str">
        <f t="shared" si="20"/>
        <v/>
      </c>
      <c r="T206" s="17" t="str">
        <f t="shared" si="21"/>
        <v/>
      </c>
      <c r="U206" s="17">
        <f t="shared" si="18"/>
        <v>0</v>
      </c>
      <c r="V206" s="17">
        <f t="shared" si="22"/>
        <v>0</v>
      </c>
    </row>
    <row r="207" spans="13:22" ht="15">
      <c r="M207" s="16"/>
      <c r="N207" s="16"/>
      <c r="R207" s="17" t="str">
        <f t="shared" si="19"/>
        <v/>
      </c>
      <c r="S207" s="17" t="str">
        <f t="shared" si="20"/>
        <v/>
      </c>
      <c r="T207" s="17" t="str">
        <f t="shared" si="21"/>
        <v/>
      </c>
      <c r="U207" s="17">
        <f t="shared" si="18"/>
        <v>0</v>
      </c>
      <c r="V207" s="17">
        <f t="shared" si="22"/>
        <v>0</v>
      </c>
    </row>
    <row r="208" spans="13:22" ht="15">
      <c r="M208" s="16"/>
      <c r="N208" s="16"/>
      <c r="R208" s="17" t="str">
        <f t="shared" si="19"/>
        <v/>
      </c>
      <c r="S208" s="17" t="str">
        <f t="shared" si="20"/>
        <v/>
      </c>
      <c r="T208" s="17" t="str">
        <f t="shared" si="21"/>
        <v/>
      </c>
      <c r="U208" s="17">
        <f t="shared" si="18"/>
        <v>0</v>
      </c>
      <c r="V208" s="17">
        <f t="shared" si="22"/>
        <v>0</v>
      </c>
    </row>
    <row r="209" spans="13:22" ht="15">
      <c r="M209" s="16"/>
      <c r="N209" s="16"/>
      <c r="R209" s="17" t="str">
        <f t="shared" si="19"/>
        <v/>
      </c>
      <c r="S209" s="17" t="str">
        <f t="shared" si="20"/>
        <v/>
      </c>
      <c r="T209" s="17" t="str">
        <f t="shared" si="21"/>
        <v/>
      </c>
      <c r="U209" s="17">
        <f t="shared" si="18"/>
        <v>0</v>
      </c>
      <c r="V209" s="17">
        <f t="shared" si="22"/>
        <v>0</v>
      </c>
    </row>
    <row r="210" spans="13:22" ht="15">
      <c r="M210" s="16"/>
      <c r="N210" s="16"/>
      <c r="R210" s="17" t="str">
        <f t="shared" si="19"/>
        <v/>
      </c>
      <c r="S210" s="17" t="str">
        <f t="shared" si="20"/>
        <v/>
      </c>
      <c r="T210" s="17" t="str">
        <f t="shared" si="21"/>
        <v/>
      </c>
      <c r="U210" s="17">
        <f t="shared" si="18"/>
        <v>0</v>
      </c>
      <c r="V210" s="17">
        <f t="shared" si="22"/>
        <v>0</v>
      </c>
    </row>
    <row r="211" spans="13:22" ht="15">
      <c r="M211" s="16"/>
      <c r="N211" s="16"/>
      <c r="R211" s="17" t="str">
        <f t="shared" si="19"/>
        <v/>
      </c>
      <c r="S211" s="17" t="str">
        <f t="shared" si="20"/>
        <v/>
      </c>
      <c r="T211" s="17" t="str">
        <f t="shared" si="21"/>
        <v/>
      </c>
      <c r="U211" s="17">
        <f t="shared" si="18"/>
        <v>0</v>
      </c>
      <c r="V211" s="17">
        <f t="shared" si="22"/>
        <v>0</v>
      </c>
    </row>
    <row r="212" spans="13:22" ht="15">
      <c r="M212" s="16"/>
      <c r="N212" s="16"/>
      <c r="R212" s="17" t="str">
        <f t="shared" si="19"/>
        <v/>
      </c>
      <c r="S212" s="17" t="str">
        <f t="shared" si="20"/>
        <v/>
      </c>
      <c r="T212" s="17" t="str">
        <f t="shared" si="21"/>
        <v/>
      </c>
      <c r="U212" s="17">
        <f t="shared" si="18"/>
        <v>0</v>
      </c>
      <c r="V212" s="17">
        <f t="shared" si="22"/>
        <v>0</v>
      </c>
    </row>
    <row r="213" spans="13:22" ht="15">
      <c r="M213" s="16"/>
      <c r="N213" s="16"/>
      <c r="R213" s="17" t="str">
        <f t="shared" si="19"/>
        <v/>
      </c>
      <c r="S213" s="17" t="str">
        <f t="shared" si="20"/>
        <v/>
      </c>
      <c r="T213" s="17" t="str">
        <f t="shared" si="21"/>
        <v/>
      </c>
      <c r="U213" s="17">
        <f t="shared" si="18"/>
        <v>0</v>
      </c>
      <c r="V213" s="17">
        <f t="shared" si="22"/>
        <v>0</v>
      </c>
    </row>
    <row r="214" spans="13:22" ht="15">
      <c r="M214" s="16"/>
      <c r="N214" s="16"/>
      <c r="R214" s="17" t="str">
        <f t="shared" si="19"/>
        <v/>
      </c>
      <c r="S214" s="17" t="str">
        <f t="shared" si="20"/>
        <v/>
      </c>
      <c r="T214" s="17" t="str">
        <f t="shared" si="21"/>
        <v/>
      </c>
      <c r="U214" s="17">
        <f t="shared" si="18"/>
        <v>0</v>
      </c>
      <c r="V214" s="17">
        <f t="shared" si="22"/>
        <v>0</v>
      </c>
    </row>
    <row r="215" spans="13:22" ht="15">
      <c r="M215" s="16"/>
      <c r="N215" s="16"/>
      <c r="R215" s="17" t="str">
        <f t="shared" si="19"/>
        <v/>
      </c>
      <c r="S215" s="17" t="str">
        <f t="shared" si="20"/>
        <v/>
      </c>
      <c r="T215" s="17" t="str">
        <f t="shared" si="21"/>
        <v/>
      </c>
      <c r="U215" s="17">
        <f t="shared" si="18"/>
        <v>0</v>
      </c>
      <c r="V215" s="17">
        <f t="shared" si="22"/>
        <v>0</v>
      </c>
    </row>
    <row r="216" spans="13:22" ht="15">
      <c r="M216" s="16"/>
      <c r="N216" s="16"/>
      <c r="R216" s="17" t="str">
        <f t="shared" si="19"/>
        <v/>
      </c>
      <c r="S216" s="17" t="str">
        <f t="shared" si="20"/>
        <v/>
      </c>
      <c r="T216" s="17" t="str">
        <f t="shared" si="21"/>
        <v/>
      </c>
      <c r="U216" s="17">
        <f t="shared" si="18"/>
        <v>0</v>
      </c>
      <c r="V216" s="17">
        <f t="shared" si="22"/>
        <v>0</v>
      </c>
    </row>
    <row r="217" spans="13:22" ht="15">
      <c r="M217" s="16"/>
      <c r="N217" s="16"/>
      <c r="R217" s="17" t="str">
        <f t="shared" si="19"/>
        <v/>
      </c>
      <c r="S217" s="17" t="str">
        <f t="shared" si="20"/>
        <v/>
      </c>
      <c r="T217" s="17" t="str">
        <f t="shared" si="21"/>
        <v/>
      </c>
      <c r="U217" s="17">
        <f t="shared" si="18"/>
        <v>0</v>
      </c>
      <c r="V217" s="17">
        <f t="shared" si="22"/>
        <v>0</v>
      </c>
    </row>
    <row r="218" spans="13:22" ht="15">
      <c r="M218" s="16"/>
      <c r="N218" s="16"/>
      <c r="R218" s="17" t="str">
        <f t="shared" si="19"/>
        <v/>
      </c>
      <c r="S218" s="17" t="str">
        <f t="shared" si="20"/>
        <v/>
      </c>
      <c r="T218" s="17" t="str">
        <f t="shared" si="21"/>
        <v/>
      </c>
      <c r="U218" s="17">
        <f t="shared" si="18"/>
        <v>0</v>
      </c>
      <c r="V218" s="17">
        <f t="shared" si="22"/>
        <v>0</v>
      </c>
    </row>
    <row r="219" spans="13:22" ht="15">
      <c r="M219" s="16"/>
      <c r="N219" s="16"/>
      <c r="R219" s="17" t="str">
        <f t="shared" si="19"/>
        <v/>
      </c>
      <c r="S219" s="17" t="str">
        <f t="shared" si="20"/>
        <v/>
      </c>
      <c r="T219" s="17" t="str">
        <f t="shared" si="21"/>
        <v/>
      </c>
      <c r="U219" s="17">
        <f t="shared" si="18"/>
        <v>0</v>
      </c>
      <c r="V219" s="17">
        <f t="shared" si="22"/>
        <v>0</v>
      </c>
    </row>
    <row r="220" spans="13:22" ht="15">
      <c r="M220" s="16"/>
      <c r="N220" s="16"/>
      <c r="R220" s="17" t="str">
        <f t="shared" si="19"/>
        <v/>
      </c>
      <c r="S220" s="17" t="str">
        <f t="shared" si="20"/>
        <v/>
      </c>
      <c r="T220" s="17" t="str">
        <f t="shared" si="21"/>
        <v/>
      </c>
      <c r="U220" s="17">
        <f t="shared" si="18"/>
        <v>0</v>
      </c>
      <c r="V220" s="17">
        <f t="shared" si="22"/>
        <v>0</v>
      </c>
    </row>
    <row r="221" spans="13:22" ht="15">
      <c r="M221" s="16"/>
      <c r="N221" s="16"/>
      <c r="R221" s="17" t="str">
        <f t="shared" si="19"/>
        <v/>
      </c>
      <c r="S221" s="17" t="str">
        <f t="shared" si="20"/>
        <v/>
      </c>
      <c r="T221" s="17" t="str">
        <f t="shared" si="21"/>
        <v/>
      </c>
      <c r="U221" s="17">
        <f t="shared" si="18"/>
        <v>0</v>
      </c>
      <c r="V221" s="17">
        <f t="shared" si="22"/>
        <v>0</v>
      </c>
    </row>
    <row r="222" spans="13:22" ht="15">
      <c r="M222" s="16"/>
      <c r="N222" s="16"/>
      <c r="R222" s="17" t="str">
        <f t="shared" si="19"/>
        <v/>
      </c>
      <c r="S222" s="17" t="str">
        <f t="shared" si="20"/>
        <v/>
      </c>
      <c r="T222" s="17" t="str">
        <f t="shared" si="21"/>
        <v/>
      </c>
      <c r="U222" s="17">
        <f t="shared" si="18"/>
        <v>0</v>
      </c>
      <c r="V222" s="17">
        <f t="shared" si="22"/>
        <v>0</v>
      </c>
    </row>
    <row r="223" spans="13:22" ht="15">
      <c r="M223" s="16"/>
      <c r="N223" s="16"/>
      <c r="R223" s="17" t="str">
        <f t="shared" si="19"/>
        <v/>
      </c>
      <c r="S223" s="17" t="str">
        <f t="shared" si="20"/>
        <v/>
      </c>
      <c r="T223" s="17" t="str">
        <f t="shared" si="21"/>
        <v/>
      </c>
      <c r="U223" s="17">
        <f t="shared" si="18"/>
        <v>0</v>
      </c>
      <c r="V223" s="17">
        <f t="shared" si="22"/>
        <v>0</v>
      </c>
    </row>
    <row r="224" spans="13:22" ht="15">
      <c r="M224" s="16"/>
      <c r="N224" s="16"/>
      <c r="R224" s="17" t="str">
        <f t="shared" si="19"/>
        <v/>
      </c>
      <c r="S224" s="17" t="str">
        <f t="shared" si="20"/>
        <v/>
      </c>
      <c r="T224" s="17" t="str">
        <f t="shared" si="21"/>
        <v/>
      </c>
      <c r="U224" s="17">
        <f t="shared" si="18"/>
        <v>0</v>
      </c>
      <c r="V224" s="17">
        <f t="shared" si="22"/>
        <v>0</v>
      </c>
    </row>
    <row r="225" spans="13:22" ht="15">
      <c r="M225" s="16"/>
      <c r="N225" s="16"/>
      <c r="R225" s="17" t="str">
        <f t="shared" si="19"/>
        <v/>
      </c>
      <c r="S225" s="17" t="str">
        <f t="shared" si="20"/>
        <v/>
      </c>
      <c r="T225" s="17" t="str">
        <f t="shared" si="21"/>
        <v/>
      </c>
      <c r="U225" s="17">
        <f t="shared" si="18"/>
        <v>0</v>
      </c>
      <c r="V225" s="17">
        <f t="shared" si="22"/>
        <v>0</v>
      </c>
    </row>
    <row r="226" spans="13:22" ht="15">
      <c r="M226" s="16"/>
      <c r="N226" s="16"/>
      <c r="R226" s="17" t="str">
        <f t="shared" si="19"/>
        <v/>
      </c>
      <c r="S226" s="17" t="str">
        <f t="shared" si="20"/>
        <v/>
      </c>
      <c r="T226" s="17" t="str">
        <f t="shared" si="21"/>
        <v/>
      </c>
      <c r="U226" s="17">
        <f t="shared" si="18"/>
        <v>0</v>
      </c>
      <c r="V226" s="17">
        <f t="shared" si="22"/>
        <v>0</v>
      </c>
    </row>
    <row r="227" spans="13:22" ht="15">
      <c r="M227" s="16"/>
      <c r="N227" s="16"/>
      <c r="R227" s="17" t="str">
        <f t="shared" si="19"/>
        <v/>
      </c>
      <c r="S227" s="17" t="str">
        <f t="shared" si="20"/>
        <v/>
      </c>
      <c r="T227" s="17" t="str">
        <f t="shared" si="21"/>
        <v/>
      </c>
      <c r="U227" s="17">
        <f t="shared" si="18"/>
        <v>0</v>
      </c>
      <c r="V227" s="17">
        <f t="shared" si="22"/>
        <v>0</v>
      </c>
    </row>
    <row r="228" spans="13:22" ht="15">
      <c r="M228" s="16"/>
      <c r="N228" s="16"/>
      <c r="R228" s="17" t="str">
        <f t="shared" si="19"/>
        <v/>
      </c>
      <c r="S228" s="17" t="str">
        <f t="shared" si="20"/>
        <v/>
      </c>
      <c r="T228" s="17" t="str">
        <f t="shared" si="21"/>
        <v/>
      </c>
      <c r="U228" s="17">
        <f t="shared" si="18"/>
        <v>0</v>
      </c>
      <c r="V228" s="17">
        <f t="shared" si="22"/>
        <v>0</v>
      </c>
    </row>
    <row r="229" spans="13:22" ht="15">
      <c r="M229" s="16"/>
      <c r="N229" s="16"/>
      <c r="R229" s="17" t="str">
        <f t="shared" si="19"/>
        <v/>
      </c>
      <c r="S229" s="17" t="str">
        <f t="shared" si="20"/>
        <v/>
      </c>
      <c r="T229" s="17" t="str">
        <f t="shared" si="21"/>
        <v/>
      </c>
      <c r="U229" s="17">
        <f t="shared" si="18"/>
        <v>0</v>
      </c>
      <c r="V229" s="17">
        <f t="shared" si="22"/>
        <v>0</v>
      </c>
    </row>
    <row r="230" spans="13:22" ht="15">
      <c r="M230" s="16"/>
      <c r="N230" s="16"/>
      <c r="R230" s="17" t="str">
        <f t="shared" si="19"/>
        <v/>
      </c>
      <c r="S230" s="17" t="str">
        <f t="shared" si="20"/>
        <v/>
      </c>
      <c r="T230" s="17" t="str">
        <f t="shared" si="21"/>
        <v/>
      </c>
      <c r="U230" s="17">
        <f t="shared" si="18"/>
        <v>0</v>
      </c>
      <c r="V230" s="17">
        <f t="shared" si="22"/>
        <v>0</v>
      </c>
    </row>
    <row r="231" spans="13:22" ht="15">
      <c r="M231" s="16"/>
      <c r="N231" s="16"/>
      <c r="R231" s="17" t="str">
        <f t="shared" si="19"/>
        <v/>
      </c>
      <c r="S231" s="17" t="str">
        <f t="shared" si="20"/>
        <v/>
      </c>
      <c r="T231" s="17" t="str">
        <f t="shared" si="21"/>
        <v/>
      </c>
      <c r="U231" s="17">
        <f t="shared" si="18"/>
        <v>0</v>
      </c>
      <c r="V231" s="17">
        <f t="shared" si="22"/>
        <v>0</v>
      </c>
    </row>
    <row r="232" spans="13:22" ht="15">
      <c r="M232" s="16"/>
      <c r="N232" s="16"/>
      <c r="R232" s="17" t="str">
        <f t="shared" si="19"/>
        <v/>
      </c>
      <c r="S232" s="17" t="str">
        <f t="shared" si="20"/>
        <v/>
      </c>
      <c r="T232" s="17" t="str">
        <f t="shared" si="21"/>
        <v/>
      </c>
      <c r="U232" s="17">
        <f t="shared" si="18"/>
        <v>0</v>
      </c>
      <c r="V232" s="17">
        <f t="shared" si="22"/>
        <v>0</v>
      </c>
    </row>
    <row r="233" spans="13:22" ht="15">
      <c r="M233" s="16"/>
      <c r="N233" s="16"/>
      <c r="R233" s="17" t="str">
        <f t="shared" si="19"/>
        <v/>
      </c>
      <c r="S233" s="17" t="str">
        <f t="shared" si="20"/>
        <v/>
      </c>
      <c r="T233" s="17" t="str">
        <f t="shared" si="21"/>
        <v/>
      </c>
      <c r="U233" s="17">
        <f t="shared" si="18"/>
        <v>0</v>
      </c>
      <c r="V233" s="17">
        <f t="shared" si="22"/>
        <v>0</v>
      </c>
    </row>
    <row r="234" spans="13:22" ht="15">
      <c r="M234" s="16"/>
      <c r="N234" s="16"/>
      <c r="R234" s="17" t="str">
        <f t="shared" si="19"/>
        <v/>
      </c>
      <c r="S234" s="17" t="str">
        <f t="shared" si="20"/>
        <v/>
      </c>
      <c r="T234" s="17" t="str">
        <f t="shared" si="21"/>
        <v/>
      </c>
      <c r="U234" s="17">
        <f t="shared" si="18"/>
        <v>0</v>
      </c>
      <c r="V234" s="17">
        <f t="shared" si="22"/>
        <v>0</v>
      </c>
    </row>
    <row r="235" spans="13:22" ht="15">
      <c r="M235" s="16"/>
      <c r="N235" s="16"/>
      <c r="R235" s="17" t="str">
        <f t="shared" si="19"/>
        <v/>
      </c>
      <c r="S235" s="17" t="str">
        <f t="shared" si="20"/>
        <v/>
      </c>
      <c r="T235" s="17" t="str">
        <f t="shared" si="21"/>
        <v/>
      </c>
      <c r="U235" s="17">
        <f t="shared" si="18"/>
        <v>0</v>
      </c>
      <c r="V235" s="17">
        <f t="shared" si="22"/>
        <v>0</v>
      </c>
    </row>
    <row r="236" spans="13:22" ht="15">
      <c r="M236" s="16"/>
      <c r="N236" s="16"/>
      <c r="R236" s="17" t="str">
        <f t="shared" si="19"/>
        <v/>
      </c>
      <c r="S236" s="17" t="str">
        <f t="shared" si="20"/>
        <v/>
      </c>
      <c r="T236" s="17" t="str">
        <f t="shared" si="21"/>
        <v/>
      </c>
      <c r="U236" s="17">
        <f t="shared" si="18"/>
        <v>0</v>
      </c>
      <c r="V236" s="17">
        <f t="shared" si="22"/>
        <v>0</v>
      </c>
    </row>
    <row r="237" spans="13:22" ht="15">
      <c r="M237" s="16"/>
      <c r="N237" s="16"/>
      <c r="R237" s="17" t="str">
        <f t="shared" si="19"/>
        <v/>
      </c>
      <c r="S237" s="17" t="str">
        <f t="shared" si="20"/>
        <v/>
      </c>
      <c r="T237" s="17" t="str">
        <f t="shared" si="21"/>
        <v/>
      </c>
      <c r="U237" s="17">
        <f t="shared" si="18"/>
        <v>0</v>
      </c>
      <c r="V237" s="17">
        <f t="shared" si="22"/>
        <v>0</v>
      </c>
    </row>
    <row r="238" spans="13:22" ht="15">
      <c r="M238" s="16"/>
      <c r="N238" s="16"/>
      <c r="R238" s="17" t="str">
        <f t="shared" si="19"/>
        <v/>
      </c>
      <c r="S238" s="17" t="str">
        <f t="shared" si="20"/>
        <v/>
      </c>
      <c r="T238" s="17" t="str">
        <f t="shared" si="21"/>
        <v/>
      </c>
      <c r="U238" s="17">
        <f t="shared" si="18"/>
        <v>0</v>
      </c>
      <c r="V238" s="17">
        <f t="shared" si="22"/>
        <v>0</v>
      </c>
    </row>
    <row r="239" spans="13:22" ht="15">
      <c r="M239" s="16"/>
      <c r="N239" s="16"/>
      <c r="R239" s="17" t="str">
        <f t="shared" si="19"/>
        <v/>
      </c>
      <c r="S239" s="17" t="str">
        <f t="shared" si="20"/>
        <v/>
      </c>
      <c r="T239" s="17" t="str">
        <f t="shared" si="21"/>
        <v/>
      </c>
      <c r="U239" s="17">
        <f t="shared" si="18"/>
        <v>0</v>
      </c>
      <c r="V239" s="17">
        <f t="shared" si="22"/>
        <v>0</v>
      </c>
    </row>
    <row r="240" spans="13:22" ht="15">
      <c r="M240" s="16"/>
      <c r="N240" s="16"/>
      <c r="R240" s="17" t="str">
        <f t="shared" si="19"/>
        <v/>
      </c>
      <c r="S240" s="17" t="str">
        <f t="shared" si="20"/>
        <v/>
      </c>
      <c r="T240" s="17" t="str">
        <f t="shared" si="21"/>
        <v/>
      </c>
      <c r="U240" s="17">
        <f aca="true" t="shared" si="23" ref="U240:U303">_xlfn.NUMBERVALUE(T240)-_xlfn.NUMBERVALUE(S240)</f>
        <v>0</v>
      </c>
      <c r="V240" s="17">
        <f t="shared" si="22"/>
        <v>0</v>
      </c>
    </row>
    <row r="241" spans="13:22" ht="15">
      <c r="M241" s="16"/>
      <c r="N241" s="16"/>
      <c r="R241" s="17" t="str">
        <f t="shared" si="19"/>
        <v/>
      </c>
      <c r="S241" s="17" t="str">
        <f t="shared" si="20"/>
        <v/>
      </c>
      <c r="T241" s="17" t="str">
        <f t="shared" si="21"/>
        <v/>
      </c>
      <c r="U241" s="17">
        <f t="shared" si="23"/>
        <v>0</v>
      </c>
      <c r="V241" s="17">
        <f t="shared" si="22"/>
        <v>0</v>
      </c>
    </row>
    <row r="242" spans="13:22" ht="15">
      <c r="M242" s="16"/>
      <c r="N242" s="16"/>
      <c r="R242" s="17" t="str">
        <f t="shared" si="19"/>
        <v/>
      </c>
      <c r="S242" s="17" t="str">
        <f t="shared" si="20"/>
        <v/>
      </c>
      <c r="T242" s="17" t="str">
        <f t="shared" si="21"/>
        <v/>
      </c>
      <c r="U242" s="17">
        <f t="shared" si="23"/>
        <v>0</v>
      </c>
      <c r="V242" s="17">
        <f t="shared" si="22"/>
        <v>0</v>
      </c>
    </row>
    <row r="243" spans="13:22" ht="15">
      <c r="M243" s="16"/>
      <c r="N243" s="16"/>
      <c r="R243" s="17" t="str">
        <f t="shared" si="19"/>
        <v/>
      </c>
      <c r="S243" s="17" t="str">
        <f t="shared" si="20"/>
        <v/>
      </c>
      <c r="T243" s="17" t="str">
        <f t="shared" si="21"/>
        <v/>
      </c>
      <c r="U243" s="17">
        <f t="shared" si="23"/>
        <v>0</v>
      </c>
      <c r="V243" s="17">
        <f t="shared" si="22"/>
        <v>0</v>
      </c>
    </row>
    <row r="244" spans="13:22" ht="15">
      <c r="M244" s="16"/>
      <c r="N244" s="16"/>
      <c r="R244" s="17" t="str">
        <f t="shared" si="19"/>
        <v/>
      </c>
      <c r="S244" s="17" t="str">
        <f t="shared" si="20"/>
        <v/>
      </c>
      <c r="T244" s="17" t="str">
        <f t="shared" si="21"/>
        <v/>
      </c>
      <c r="U244" s="17">
        <f t="shared" si="23"/>
        <v>0</v>
      </c>
      <c r="V244" s="17">
        <f t="shared" si="22"/>
        <v>0</v>
      </c>
    </row>
    <row r="245" spans="13:22" ht="15">
      <c r="M245" s="16"/>
      <c r="N245" s="16"/>
      <c r="R245" s="17" t="str">
        <f t="shared" si="19"/>
        <v/>
      </c>
      <c r="S245" s="17" t="str">
        <f t="shared" si="20"/>
        <v/>
      </c>
      <c r="T245" s="17" t="str">
        <f t="shared" si="21"/>
        <v/>
      </c>
      <c r="U245" s="17">
        <f t="shared" si="23"/>
        <v>0</v>
      </c>
      <c r="V245" s="17">
        <f t="shared" si="22"/>
        <v>0</v>
      </c>
    </row>
    <row r="246" spans="13:22" ht="15">
      <c r="M246" s="16"/>
      <c r="N246" s="16"/>
      <c r="R246" s="17" t="str">
        <f t="shared" si="19"/>
        <v/>
      </c>
      <c r="S246" s="17" t="str">
        <f t="shared" si="20"/>
        <v/>
      </c>
      <c r="T246" s="17" t="str">
        <f t="shared" si="21"/>
        <v/>
      </c>
      <c r="U246" s="17">
        <f t="shared" si="23"/>
        <v>0</v>
      </c>
      <c r="V246" s="17">
        <f t="shared" si="22"/>
        <v>0</v>
      </c>
    </row>
    <row r="247" spans="13:22" ht="15">
      <c r="M247" s="16"/>
      <c r="N247" s="16"/>
      <c r="R247" s="17" t="str">
        <f t="shared" si="19"/>
        <v/>
      </c>
      <c r="S247" s="17" t="str">
        <f t="shared" si="20"/>
        <v/>
      </c>
      <c r="T247" s="17" t="str">
        <f t="shared" si="21"/>
        <v/>
      </c>
      <c r="U247" s="17">
        <f t="shared" si="23"/>
        <v>0</v>
      </c>
      <c r="V247" s="17">
        <f t="shared" si="22"/>
        <v>0</v>
      </c>
    </row>
    <row r="248" spans="13:22" ht="15">
      <c r="M248" s="16"/>
      <c r="N248" s="16"/>
      <c r="R248" s="17" t="str">
        <f t="shared" si="19"/>
        <v/>
      </c>
      <c r="S248" s="17" t="str">
        <f t="shared" si="20"/>
        <v/>
      </c>
      <c r="T248" s="17" t="str">
        <f t="shared" si="21"/>
        <v/>
      </c>
      <c r="U248" s="17">
        <f t="shared" si="23"/>
        <v>0</v>
      </c>
      <c r="V248" s="17">
        <f t="shared" si="22"/>
        <v>0</v>
      </c>
    </row>
    <row r="249" spans="13:22" ht="15">
      <c r="M249" s="16"/>
      <c r="N249" s="16"/>
      <c r="R249" s="17" t="str">
        <f t="shared" si="19"/>
        <v/>
      </c>
      <c r="S249" s="17" t="str">
        <f t="shared" si="20"/>
        <v/>
      </c>
      <c r="T249" s="17" t="str">
        <f t="shared" si="21"/>
        <v/>
      </c>
      <c r="U249" s="17">
        <f t="shared" si="23"/>
        <v>0</v>
      </c>
      <c r="V249" s="17">
        <f t="shared" si="22"/>
        <v>0</v>
      </c>
    </row>
    <row r="250" spans="13:22" ht="15">
      <c r="M250" s="16"/>
      <c r="N250" s="16"/>
      <c r="R250" s="17" t="str">
        <f t="shared" si="19"/>
        <v/>
      </c>
      <c r="S250" s="17" t="str">
        <f t="shared" si="20"/>
        <v/>
      </c>
      <c r="T250" s="17" t="str">
        <f t="shared" si="21"/>
        <v/>
      </c>
      <c r="U250" s="17">
        <f t="shared" si="23"/>
        <v>0</v>
      </c>
      <c r="V250" s="17">
        <f t="shared" si="22"/>
        <v>0</v>
      </c>
    </row>
    <row r="251" spans="13:22" ht="15">
      <c r="M251" s="16"/>
      <c r="N251" s="16"/>
      <c r="R251" s="17" t="str">
        <f t="shared" si="19"/>
        <v/>
      </c>
      <c r="S251" s="17" t="str">
        <f t="shared" si="20"/>
        <v/>
      </c>
      <c r="T251" s="17" t="str">
        <f t="shared" si="21"/>
        <v/>
      </c>
      <c r="U251" s="17">
        <f t="shared" si="23"/>
        <v>0</v>
      </c>
      <c r="V251" s="17">
        <f t="shared" si="22"/>
        <v>0</v>
      </c>
    </row>
    <row r="252" spans="13:22" ht="15">
      <c r="M252" s="16"/>
      <c r="N252" s="16"/>
      <c r="R252" s="17" t="str">
        <f t="shared" si="19"/>
        <v/>
      </c>
      <c r="S252" s="17" t="str">
        <f t="shared" si="20"/>
        <v/>
      </c>
      <c r="T252" s="17" t="str">
        <f t="shared" si="21"/>
        <v/>
      </c>
      <c r="U252" s="17">
        <f t="shared" si="23"/>
        <v>0</v>
      </c>
      <c r="V252" s="17">
        <f t="shared" si="22"/>
        <v>0</v>
      </c>
    </row>
    <row r="253" spans="13:22" ht="15">
      <c r="M253" s="16"/>
      <c r="N253" s="16"/>
      <c r="R253" s="17" t="str">
        <f t="shared" si="19"/>
        <v/>
      </c>
      <c r="S253" s="17" t="str">
        <f t="shared" si="20"/>
        <v/>
      </c>
      <c r="T253" s="17" t="str">
        <f t="shared" si="21"/>
        <v/>
      </c>
      <c r="U253" s="17">
        <f t="shared" si="23"/>
        <v>0</v>
      </c>
      <c r="V253" s="17">
        <f t="shared" si="22"/>
        <v>0</v>
      </c>
    </row>
    <row r="254" spans="13:22" ht="15">
      <c r="M254" s="16"/>
      <c r="N254" s="16"/>
      <c r="R254" s="17" t="str">
        <f t="shared" si="19"/>
        <v/>
      </c>
      <c r="S254" s="17" t="str">
        <f t="shared" si="20"/>
        <v/>
      </c>
      <c r="T254" s="17" t="str">
        <f t="shared" si="21"/>
        <v/>
      </c>
      <c r="U254" s="17">
        <f t="shared" si="23"/>
        <v>0</v>
      </c>
      <c r="V254" s="17">
        <f t="shared" si="22"/>
        <v>0</v>
      </c>
    </row>
    <row r="255" spans="13:22" ht="15">
      <c r="M255" s="16"/>
      <c r="N255" s="16"/>
      <c r="R255" s="17" t="str">
        <f t="shared" si="19"/>
        <v/>
      </c>
      <c r="S255" s="17" t="str">
        <f t="shared" si="20"/>
        <v/>
      </c>
      <c r="T255" s="17" t="str">
        <f t="shared" si="21"/>
        <v/>
      </c>
      <c r="U255" s="17">
        <f t="shared" si="23"/>
        <v>0</v>
      </c>
      <c r="V255" s="17">
        <f t="shared" si="22"/>
        <v>0</v>
      </c>
    </row>
    <row r="256" spans="13:22" ht="15">
      <c r="M256" s="16"/>
      <c r="N256" s="16"/>
      <c r="R256" s="17" t="str">
        <f t="shared" si="19"/>
        <v/>
      </c>
      <c r="S256" s="17" t="str">
        <f t="shared" si="20"/>
        <v/>
      </c>
      <c r="T256" s="17" t="str">
        <f t="shared" si="21"/>
        <v/>
      </c>
      <c r="U256" s="17">
        <f t="shared" si="23"/>
        <v>0</v>
      </c>
      <c r="V256" s="17">
        <f t="shared" si="22"/>
        <v>0</v>
      </c>
    </row>
    <row r="257" spans="13:22" ht="15">
      <c r="M257" s="16"/>
      <c r="N257" s="16"/>
      <c r="R257" s="17" t="str">
        <f t="shared" si="19"/>
        <v/>
      </c>
      <c r="S257" s="17" t="str">
        <f t="shared" si="20"/>
        <v/>
      </c>
      <c r="T257" s="17" t="str">
        <f t="shared" si="21"/>
        <v/>
      </c>
      <c r="U257" s="17">
        <f t="shared" si="23"/>
        <v>0</v>
      </c>
      <c r="V257" s="17">
        <f t="shared" si="22"/>
        <v>0</v>
      </c>
    </row>
    <row r="258" spans="13:22" ht="15">
      <c r="M258" s="16"/>
      <c r="N258" s="16"/>
      <c r="R258" s="17" t="str">
        <f aca="true" t="shared" si="24" ref="R258:R286">IF(ISNA(VLOOKUP(C258,Type,2,0)),"",VLOOKUP(C258,Type,2,0))</f>
        <v/>
      </c>
      <c r="S258" s="17" t="str">
        <f aca="true" t="shared" si="25" ref="S258:S286">IF(J258="D",K258,"")</f>
        <v/>
      </c>
      <c r="T258" s="17" t="str">
        <f aca="true" t="shared" si="26" ref="T258:T286">IF(J258="C",K258,"")</f>
        <v/>
      </c>
      <c r="U258" s="17">
        <f t="shared" si="23"/>
        <v>0</v>
      </c>
      <c r="V258" s="17">
        <f aca="true" t="shared" si="27" ref="V258:V321">IF(C258="9D6A","9D6A",IF(OR(AND(C258=9424,G258=16114),AND(G258=16114,C258=9434),AND(C258=4160,G258=16114)),"COMP",IF(AND(C258=4215,G258=16114),"MC",IF(G258="",H258,(VLOOKUP(C258,Type,9,0))))))</f>
        <v>0</v>
      </c>
    </row>
    <row r="259" spans="13:22" ht="15">
      <c r="M259" s="16"/>
      <c r="N259" s="16"/>
      <c r="R259" s="17" t="str">
        <f t="shared" si="24"/>
        <v/>
      </c>
      <c r="S259" s="17" t="str">
        <f t="shared" si="25"/>
        <v/>
      </c>
      <c r="T259" s="17" t="str">
        <f t="shared" si="26"/>
        <v/>
      </c>
      <c r="U259" s="17">
        <f t="shared" si="23"/>
        <v>0</v>
      </c>
      <c r="V259" s="17">
        <f t="shared" si="27"/>
        <v>0</v>
      </c>
    </row>
    <row r="260" spans="13:22" ht="15">
      <c r="M260" s="16"/>
      <c r="N260" s="16"/>
      <c r="R260" s="17" t="str">
        <f t="shared" si="24"/>
        <v/>
      </c>
      <c r="S260" s="17" t="str">
        <f t="shared" si="25"/>
        <v/>
      </c>
      <c r="T260" s="17" t="str">
        <f t="shared" si="26"/>
        <v/>
      </c>
      <c r="U260" s="17">
        <f t="shared" si="23"/>
        <v>0</v>
      </c>
      <c r="V260" s="17">
        <f t="shared" si="27"/>
        <v>0</v>
      </c>
    </row>
    <row r="261" spans="13:22" ht="15">
      <c r="M261" s="16"/>
      <c r="N261" s="16"/>
      <c r="R261" s="17" t="str">
        <f t="shared" si="24"/>
        <v/>
      </c>
      <c r="S261" s="17" t="str">
        <f t="shared" si="25"/>
        <v/>
      </c>
      <c r="T261" s="17" t="str">
        <f t="shared" si="26"/>
        <v/>
      </c>
      <c r="U261" s="17">
        <f t="shared" si="23"/>
        <v>0</v>
      </c>
      <c r="V261" s="17">
        <f t="shared" si="27"/>
        <v>0</v>
      </c>
    </row>
    <row r="262" spans="13:22" ht="15">
      <c r="M262" s="16"/>
      <c r="N262" s="16"/>
      <c r="R262" s="17" t="str">
        <f t="shared" si="24"/>
        <v/>
      </c>
      <c r="S262" s="17" t="str">
        <f t="shared" si="25"/>
        <v/>
      </c>
      <c r="T262" s="17" t="str">
        <f t="shared" si="26"/>
        <v/>
      </c>
      <c r="U262" s="17">
        <f t="shared" si="23"/>
        <v>0</v>
      </c>
      <c r="V262" s="17">
        <f t="shared" si="27"/>
        <v>0</v>
      </c>
    </row>
    <row r="263" spans="13:22" ht="15">
      <c r="M263" s="16"/>
      <c r="N263" s="16"/>
      <c r="R263" s="17" t="str">
        <f t="shared" si="24"/>
        <v/>
      </c>
      <c r="S263" s="17" t="str">
        <f t="shared" si="25"/>
        <v/>
      </c>
      <c r="T263" s="17" t="str">
        <f t="shared" si="26"/>
        <v/>
      </c>
      <c r="U263" s="17">
        <f t="shared" si="23"/>
        <v>0</v>
      </c>
      <c r="V263" s="17">
        <f t="shared" si="27"/>
        <v>0</v>
      </c>
    </row>
    <row r="264" spans="13:22" ht="15">
      <c r="M264" s="16"/>
      <c r="N264" s="16"/>
      <c r="R264" s="17" t="str">
        <f t="shared" si="24"/>
        <v/>
      </c>
      <c r="S264" s="17" t="str">
        <f t="shared" si="25"/>
        <v/>
      </c>
      <c r="T264" s="17" t="str">
        <f t="shared" si="26"/>
        <v/>
      </c>
      <c r="U264" s="17">
        <f t="shared" si="23"/>
        <v>0</v>
      </c>
      <c r="V264" s="17">
        <f t="shared" si="27"/>
        <v>0</v>
      </c>
    </row>
    <row r="265" spans="13:22" ht="15">
      <c r="M265" s="16"/>
      <c r="N265" s="16"/>
      <c r="R265" s="17" t="str">
        <f t="shared" si="24"/>
        <v/>
      </c>
      <c r="S265" s="17" t="str">
        <f t="shared" si="25"/>
        <v/>
      </c>
      <c r="T265" s="17" t="str">
        <f t="shared" si="26"/>
        <v/>
      </c>
      <c r="U265" s="17">
        <f t="shared" si="23"/>
        <v>0</v>
      </c>
      <c r="V265" s="17">
        <f t="shared" si="27"/>
        <v>0</v>
      </c>
    </row>
    <row r="266" spans="13:22" ht="15">
      <c r="M266" s="16"/>
      <c r="N266" s="16"/>
      <c r="R266" s="17" t="str">
        <f t="shared" si="24"/>
        <v/>
      </c>
      <c r="S266" s="17" t="str">
        <f t="shared" si="25"/>
        <v/>
      </c>
      <c r="T266" s="17" t="str">
        <f t="shared" si="26"/>
        <v/>
      </c>
      <c r="U266" s="17">
        <f t="shared" si="23"/>
        <v>0</v>
      </c>
      <c r="V266" s="17">
        <f t="shared" si="27"/>
        <v>0</v>
      </c>
    </row>
    <row r="267" spans="13:22" ht="15">
      <c r="M267" s="16"/>
      <c r="N267" s="16"/>
      <c r="R267" s="17" t="str">
        <f t="shared" si="24"/>
        <v/>
      </c>
      <c r="S267" s="17" t="str">
        <f t="shared" si="25"/>
        <v/>
      </c>
      <c r="T267" s="17" t="str">
        <f t="shared" si="26"/>
        <v/>
      </c>
      <c r="U267" s="17">
        <f t="shared" si="23"/>
        <v>0</v>
      </c>
      <c r="V267" s="17">
        <f t="shared" si="27"/>
        <v>0</v>
      </c>
    </row>
    <row r="268" spans="13:22" ht="15">
      <c r="M268" s="16"/>
      <c r="N268" s="16"/>
      <c r="R268" s="17" t="str">
        <f t="shared" si="24"/>
        <v/>
      </c>
      <c r="S268" s="17" t="str">
        <f t="shared" si="25"/>
        <v/>
      </c>
      <c r="T268" s="17" t="str">
        <f t="shared" si="26"/>
        <v/>
      </c>
      <c r="U268" s="17">
        <f t="shared" si="23"/>
        <v>0</v>
      </c>
      <c r="V268" s="17">
        <f t="shared" si="27"/>
        <v>0</v>
      </c>
    </row>
    <row r="269" spans="13:22" ht="15">
      <c r="M269" s="16"/>
      <c r="N269" s="16"/>
      <c r="R269" s="17" t="str">
        <f t="shared" si="24"/>
        <v/>
      </c>
      <c r="S269" s="17" t="str">
        <f t="shared" si="25"/>
        <v/>
      </c>
      <c r="T269" s="17" t="str">
        <f t="shared" si="26"/>
        <v/>
      </c>
      <c r="U269" s="17">
        <f t="shared" si="23"/>
        <v>0</v>
      </c>
      <c r="V269" s="17">
        <f t="shared" si="27"/>
        <v>0</v>
      </c>
    </row>
    <row r="270" spans="13:22" ht="15">
      <c r="M270" s="16"/>
      <c r="N270" s="16"/>
      <c r="R270" s="17" t="str">
        <f t="shared" si="24"/>
        <v/>
      </c>
      <c r="S270" s="17" t="str">
        <f t="shared" si="25"/>
        <v/>
      </c>
      <c r="T270" s="17" t="str">
        <f t="shared" si="26"/>
        <v/>
      </c>
      <c r="U270" s="17">
        <f t="shared" si="23"/>
        <v>0</v>
      </c>
      <c r="V270" s="17">
        <f t="shared" si="27"/>
        <v>0</v>
      </c>
    </row>
    <row r="271" spans="13:22" ht="15">
      <c r="M271" s="16"/>
      <c r="N271" s="16"/>
      <c r="R271" s="17" t="str">
        <f t="shared" si="24"/>
        <v/>
      </c>
      <c r="S271" s="17" t="str">
        <f t="shared" si="25"/>
        <v/>
      </c>
      <c r="T271" s="17" t="str">
        <f t="shared" si="26"/>
        <v/>
      </c>
      <c r="U271" s="17">
        <f t="shared" si="23"/>
        <v>0</v>
      </c>
      <c r="V271" s="17">
        <f t="shared" si="27"/>
        <v>0</v>
      </c>
    </row>
    <row r="272" spans="13:22" ht="15">
      <c r="M272" s="16"/>
      <c r="N272" s="16"/>
      <c r="R272" s="17" t="str">
        <f t="shared" si="24"/>
        <v/>
      </c>
      <c r="S272" s="17" t="str">
        <f t="shared" si="25"/>
        <v/>
      </c>
      <c r="T272" s="17" t="str">
        <f t="shared" si="26"/>
        <v/>
      </c>
      <c r="U272" s="17">
        <f t="shared" si="23"/>
        <v>0</v>
      </c>
      <c r="V272" s="17">
        <f t="shared" si="27"/>
        <v>0</v>
      </c>
    </row>
    <row r="273" spans="13:22" ht="15">
      <c r="M273" s="16"/>
      <c r="N273" s="16"/>
      <c r="R273" s="17" t="str">
        <f t="shared" si="24"/>
        <v/>
      </c>
      <c r="S273" s="17" t="str">
        <f t="shared" si="25"/>
        <v/>
      </c>
      <c r="T273" s="17" t="str">
        <f t="shared" si="26"/>
        <v/>
      </c>
      <c r="U273" s="17">
        <f t="shared" si="23"/>
        <v>0</v>
      </c>
      <c r="V273" s="17">
        <f t="shared" si="27"/>
        <v>0</v>
      </c>
    </row>
    <row r="274" spans="13:22" ht="15">
      <c r="M274" s="16"/>
      <c r="N274" s="16"/>
      <c r="R274" s="17" t="str">
        <f t="shared" si="24"/>
        <v/>
      </c>
      <c r="S274" s="17" t="str">
        <f t="shared" si="25"/>
        <v/>
      </c>
      <c r="T274" s="17" t="str">
        <f t="shared" si="26"/>
        <v/>
      </c>
      <c r="U274" s="17">
        <f t="shared" si="23"/>
        <v>0</v>
      </c>
      <c r="V274" s="17">
        <f t="shared" si="27"/>
        <v>0</v>
      </c>
    </row>
    <row r="275" spans="13:22" ht="15">
      <c r="M275" s="16"/>
      <c r="N275" s="16"/>
      <c r="R275" s="17" t="str">
        <f t="shared" si="24"/>
        <v/>
      </c>
      <c r="S275" s="17" t="str">
        <f t="shared" si="25"/>
        <v/>
      </c>
      <c r="T275" s="17" t="str">
        <f t="shared" si="26"/>
        <v/>
      </c>
      <c r="U275" s="17">
        <f t="shared" si="23"/>
        <v>0</v>
      </c>
      <c r="V275" s="17">
        <f t="shared" si="27"/>
        <v>0</v>
      </c>
    </row>
    <row r="276" spans="13:22" ht="15">
      <c r="M276" s="16"/>
      <c r="N276" s="16"/>
      <c r="R276" s="17" t="str">
        <f t="shared" si="24"/>
        <v/>
      </c>
      <c r="S276" s="17" t="str">
        <f t="shared" si="25"/>
        <v/>
      </c>
      <c r="T276" s="17" t="str">
        <f t="shared" si="26"/>
        <v/>
      </c>
      <c r="U276" s="17">
        <f t="shared" si="23"/>
        <v>0</v>
      </c>
      <c r="V276" s="17">
        <f t="shared" si="27"/>
        <v>0</v>
      </c>
    </row>
    <row r="277" spans="13:22" ht="15">
      <c r="M277" s="16"/>
      <c r="N277" s="16"/>
      <c r="R277" s="17" t="str">
        <f t="shared" si="24"/>
        <v/>
      </c>
      <c r="S277" s="17" t="str">
        <f t="shared" si="25"/>
        <v/>
      </c>
      <c r="T277" s="17" t="str">
        <f t="shared" si="26"/>
        <v/>
      </c>
      <c r="U277" s="17">
        <f t="shared" si="23"/>
        <v>0</v>
      </c>
      <c r="V277" s="17">
        <f t="shared" si="27"/>
        <v>0</v>
      </c>
    </row>
    <row r="278" spans="13:22" ht="15">
      <c r="M278" s="16"/>
      <c r="N278" s="16"/>
      <c r="R278" s="17" t="str">
        <f t="shared" si="24"/>
        <v/>
      </c>
      <c r="S278" s="17" t="str">
        <f t="shared" si="25"/>
        <v/>
      </c>
      <c r="T278" s="17" t="str">
        <f t="shared" si="26"/>
        <v/>
      </c>
      <c r="U278" s="17">
        <f t="shared" si="23"/>
        <v>0</v>
      </c>
      <c r="V278" s="17">
        <f t="shared" si="27"/>
        <v>0</v>
      </c>
    </row>
    <row r="279" spans="13:22" ht="15">
      <c r="M279" s="16"/>
      <c r="N279" s="16"/>
      <c r="R279" s="17" t="str">
        <f t="shared" si="24"/>
        <v/>
      </c>
      <c r="S279" s="17" t="str">
        <f t="shared" si="25"/>
        <v/>
      </c>
      <c r="T279" s="17" t="str">
        <f t="shared" si="26"/>
        <v/>
      </c>
      <c r="U279" s="17">
        <f t="shared" si="23"/>
        <v>0</v>
      </c>
      <c r="V279" s="17">
        <f t="shared" si="27"/>
        <v>0</v>
      </c>
    </row>
    <row r="280" spans="13:22" ht="15">
      <c r="M280" s="16"/>
      <c r="N280" s="16"/>
      <c r="R280" s="17" t="str">
        <f t="shared" si="24"/>
        <v/>
      </c>
      <c r="S280" s="17" t="str">
        <f t="shared" si="25"/>
        <v/>
      </c>
      <c r="T280" s="17" t="str">
        <f t="shared" si="26"/>
        <v/>
      </c>
      <c r="U280" s="17">
        <f t="shared" si="23"/>
        <v>0</v>
      </c>
      <c r="V280" s="17">
        <f t="shared" si="27"/>
        <v>0</v>
      </c>
    </row>
    <row r="281" spans="13:22" ht="15">
      <c r="M281" s="16"/>
      <c r="N281" s="16"/>
      <c r="R281" s="17" t="str">
        <f t="shared" si="24"/>
        <v/>
      </c>
      <c r="S281" s="17" t="str">
        <f t="shared" si="25"/>
        <v/>
      </c>
      <c r="T281" s="17" t="str">
        <f t="shared" si="26"/>
        <v/>
      </c>
      <c r="U281" s="17">
        <f t="shared" si="23"/>
        <v>0</v>
      </c>
      <c r="V281" s="17">
        <f t="shared" si="27"/>
        <v>0</v>
      </c>
    </row>
    <row r="282" spans="13:22" ht="15">
      <c r="M282" s="16"/>
      <c r="N282" s="16"/>
      <c r="R282" s="17" t="str">
        <f t="shared" si="24"/>
        <v/>
      </c>
      <c r="S282" s="17" t="str">
        <f t="shared" si="25"/>
        <v/>
      </c>
      <c r="T282" s="17" t="str">
        <f t="shared" si="26"/>
        <v/>
      </c>
      <c r="U282" s="17">
        <f t="shared" si="23"/>
        <v>0</v>
      </c>
      <c r="V282" s="17">
        <f t="shared" si="27"/>
        <v>0</v>
      </c>
    </row>
    <row r="283" spans="13:22" ht="15">
      <c r="M283" s="16"/>
      <c r="N283" s="16"/>
      <c r="R283" s="17" t="str">
        <f t="shared" si="24"/>
        <v/>
      </c>
      <c r="S283" s="17" t="str">
        <f t="shared" si="25"/>
        <v/>
      </c>
      <c r="T283" s="17" t="str">
        <f t="shared" si="26"/>
        <v/>
      </c>
      <c r="U283" s="17">
        <f t="shared" si="23"/>
        <v>0</v>
      </c>
      <c r="V283" s="17">
        <f t="shared" si="27"/>
        <v>0</v>
      </c>
    </row>
    <row r="284" spans="13:22" ht="15">
      <c r="M284" s="16"/>
      <c r="N284" s="16"/>
      <c r="R284" s="17" t="str">
        <f t="shared" si="24"/>
        <v/>
      </c>
      <c r="S284" s="17" t="str">
        <f t="shared" si="25"/>
        <v/>
      </c>
      <c r="T284" s="17" t="str">
        <f t="shared" si="26"/>
        <v/>
      </c>
      <c r="U284" s="17">
        <f t="shared" si="23"/>
        <v>0</v>
      </c>
      <c r="V284" s="17">
        <f t="shared" si="27"/>
        <v>0</v>
      </c>
    </row>
    <row r="285" spans="13:22" ht="15">
      <c r="M285" s="16"/>
      <c r="N285" s="16"/>
      <c r="R285" s="17" t="str">
        <f t="shared" si="24"/>
        <v/>
      </c>
      <c r="S285" s="17" t="str">
        <f t="shared" si="25"/>
        <v/>
      </c>
      <c r="T285" s="17" t="str">
        <f t="shared" si="26"/>
        <v/>
      </c>
      <c r="U285" s="17">
        <f t="shared" si="23"/>
        <v>0</v>
      </c>
      <c r="V285" s="17">
        <f t="shared" si="27"/>
        <v>0</v>
      </c>
    </row>
    <row r="286" spans="13:22" ht="15">
      <c r="M286" s="16"/>
      <c r="N286" s="16"/>
      <c r="R286" s="17" t="str">
        <f t="shared" si="24"/>
        <v/>
      </c>
      <c r="S286" s="17" t="str">
        <f t="shared" si="25"/>
        <v/>
      </c>
      <c r="T286" s="17" t="str">
        <f t="shared" si="26"/>
        <v/>
      </c>
      <c r="U286" s="17">
        <f t="shared" si="23"/>
        <v>0</v>
      </c>
      <c r="V286" s="17">
        <f t="shared" si="27"/>
        <v>0</v>
      </c>
    </row>
    <row r="287" spans="18:22" ht="15">
      <c r="R287" s="17" t="str">
        <f aca="true" t="shared" si="28" ref="R287:R321">IF(ISNA(VLOOKUP(C287,Type,2,0)),"",VLOOKUP(C287,Type,2,0))</f>
        <v/>
      </c>
      <c r="S287" s="17" t="str">
        <f aca="true" t="shared" si="29" ref="S287:S303">IF(J287="D",K287,"")</f>
        <v/>
      </c>
      <c r="T287" s="17" t="str">
        <f aca="true" t="shared" si="30" ref="T287:T303">IF(J287="C",K287,"")</f>
        <v/>
      </c>
      <c r="U287" s="17">
        <f t="shared" si="23"/>
        <v>0</v>
      </c>
      <c r="V287" s="17">
        <f t="shared" si="27"/>
        <v>0</v>
      </c>
    </row>
    <row r="288" spans="18:22" ht="15">
      <c r="R288" s="17" t="str">
        <f t="shared" si="28"/>
        <v/>
      </c>
      <c r="S288" s="17" t="str">
        <f t="shared" si="29"/>
        <v/>
      </c>
      <c r="T288" s="17" t="str">
        <f t="shared" si="30"/>
        <v/>
      </c>
      <c r="U288" s="17">
        <f t="shared" si="23"/>
        <v>0</v>
      </c>
      <c r="V288" s="17">
        <f t="shared" si="27"/>
        <v>0</v>
      </c>
    </row>
    <row r="289" spans="18:22" ht="15">
      <c r="R289" s="17" t="str">
        <f t="shared" si="28"/>
        <v/>
      </c>
      <c r="S289" s="17" t="str">
        <f t="shared" si="29"/>
        <v/>
      </c>
      <c r="T289" s="17" t="str">
        <f t="shared" si="30"/>
        <v/>
      </c>
      <c r="U289" s="17">
        <f t="shared" si="23"/>
        <v>0</v>
      </c>
      <c r="V289" s="17">
        <f t="shared" si="27"/>
        <v>0</v>
      </c>
    </row>
    <row r="290" spans="18:22" ht="15">
      <c r="R290" s="17" t="str">
        <f t="shared" si="28"/>
        <v/>
      </c>
      <c r="S290" s="17" t="str">
        <f t="shared" si="29"/>
        <v/>
      </c>
      <c r="T290" s="17" t="str">
        <f t="shared" si="30"/>
        <v/>
      </c>
      <c r="U290" s="17">
        <f t="shared" si="23"/>
        <v>0</v>
      </c>
      <c r="V290" s="17">
        <f t="shared" si="27"/>
        <v>0</v>
      </c>
    </row>
    <row r="291" spans="18:22" ht="15">
      <c r="R291" s="17" t="str">
        <f t="shared" si="28"/>
        <v/>
      </c>
      <c r="S291" s="17" t="str">
        <f t="shared" si="29"/>
        <v/>
      </c>
      <c r="T291" s="17" t="str">
        <f t="shared" si="30"/>
        <v/>
      </c>
      <c r="U291" s="17">
        <f t="shared" si="23"/>
        <v>0</v>
      </c>
      <c r="V291" s="17">
        <f t="shared" si="27"/>
        <v>0</v>
      </c>
    </row>
    <row r="292" spans="18:22" ht="15">
      <c r="R292" s="17" t="str">
        <f t="shared" si="28"/>
        <v/>
      </c>
      <c r="S292" s="17" t="str">
        <f t="shared" si="29"/>
        <v/>
      </c>
      <c r="T292" s="17" t="str">
        <f t="shared" si="30"/>
        <v/>
      </c>
      <c r="U292" s="17">
        <f t="shared" si="23"/>
        <v>0</v>
      </c>
      <c r="V292" s="17">
        <f t="shared" si="27"/>
        <v>0</v>
      </c>
    </row>
    <row r="293" spans="18:22" ht="15">
      <c r="R293" s="17" t="str">
        <f t="shared" si="28"/>
        <v/>
      </c>
      <c r="S293" s="17" t="str">
        <f t="shared" si="29"/>
        <v/>
      </c>
      <c r="T293" s="17" t="str">
        <f t="shared" si="30"/>
        <v/>
      </c>
      <c r="U293" s="17">
        <f t="shared" si="23"/>
        <v>0</v>
      </c>
      <c r="V293" s="17">
        <f t="shared" si="27"/>
        <v>0</v>
      </c>
    </row>
    <row r="294" spans="18:22" ht="15">
      <c r="R294" s="17" t="str">
        <f t="shared" si="28"/>
        <v/>
      </c>
      <c r="S294" s="17" t="str">
        <f t="shared" si="29"/>
        <v/>
      </c>
      <c r="T294" s="17" t="str">
        <f t="shared" si="30"/>
        <v/>
      </c>
      <c r="U294" s="17">
        <f t="shared" si="23"/>
        <v>0</v>
      </c>
      <c r="V294" s="17">
        <f t="shared" si="27"/>
        <v>0</v>
      </c>
    </row>
    <row r="295" spans="18:22" ht="15">
      <c r="R295" s="17" t="str">
        <f t="shared" si="28"/>
        <v/>
      </c>
      <c r="S295" s="17" t="str">
        <f t="shared" si="29"/>
        <v/>
      </c>
      <c r="T295" s="17" t="str">
        <f t="shared" si="30"/>
        <v/>
      </c>
      <c r="U295" s="17">
        <f t="shared" si="23"/>
        <v>0</v>
      </c>
      <c r="V295" s="17">
        <f t="shared" si="27"/>
        <v>0</v>
      </c>
    </row>
    <row r="296" spans="18:22" ht="15">
      <c r="R296" s="17" t="str">
        <f t="shared" si="28"/>
        <v/>
      </c>
      <c r="S296" s="17" t="str">
        <f t="shared" si="29"/>
        <v/>
      </c>
      <c r="T296" s="17" t="str">
        <f t="shared" si="30"/>
        <v/>
      </c>
      <c r="U296" s="17">
        <f t="shared" si="23"/>
        <v>0</v>
      </c>
      <c r="V296" s="17">
        <f t="shared" si="27"/>
        <v>0</v>
      </c>
    </row>
    <row r="297" spans="18:22" ht="15">
      <c r="R297" s="17" t="str">
        <f t="shared" si="28"/>
        <v/>
      </c>
      <c r="S297" s="17" t="str">
        <f t="shared" si="29"/>
        <v/>
      </c>
      <c r="T297" s="17" t="str">
        <f t="shared" si="30"/>
        <v/>
      </c>
      <c r="U297" s="17">
        <f t="shared" si="23"/>
        <v>0</v>
      </c>
      <c r="V297" s="17">
        <f t="shared" si="27"/>
        <v>0</v>
      </c>
    </row>
    <row r="298" spans="18:22" ht="15">
      <c r="R298" s="17" t="str">
        <f t="shared" si="28"/>
        <v/>
      </c>
      <c r="S298" s="17" t="str">
        <f t="shared" si="29"/>
        <v/>
      </c>
      <c r="T298" s="17" t="str">
        <f t="shared" si="30"/>
        <v/>
      </c>
      <c r="U298" s="17">
        <f t="shared" si="23"/>
        <v>0</v>
      </c>
      <c r="V298" s="17">
        <f t="shared" si="27"/>
        <v>0</v>
      </c>
    </row>
    <row r="299" spans="18:22" ht="15">
      <c r="R299" s="17" t="str">
        <f t="shared" si="28"/>
        <v/>
      </c>
      <c r="S299" s="17" t="str">
        <f t="shared" si="29"/>
        <v/>
      </c>
      <c r="T299" s="17" t="str">
        <f t="shared" si="30"/>
        <v/>
      </c>
      <c r="U299" s="17">
        <f t="shared" si="23"/>
        <v>0</v>
      </c>
      <c r="V299" s="17">
        <f t="shared" si="27"/>
        <v>0</v>
      </c>
    </row>
    <row r="300" spans="18:22" ht="15">
      <c r="R300" s="17" t="str">
        <f t="shared" si="28"/>
        <v/>
      </c>
      <c r="S300" s="17" t="str">
        <f t="shared" si="29"/>
        <v/>
      </c>
      <c r="T300" s="17" t="str">
        <f t="shared" si="30"/>
        <v/>
      </c>
      <c r="U300" s="17">
        <f t="shared" si="23"/>
        <v>0</v>
      </c>
      <c r="V300" s="17">
        <f t="shared" si="27"/>
        <v>0</v>
      </c>
    </row>
    <row r="301" spans="18:22" ht="15">
      <c r="R301" s="17" t="str">
        <f t="shared" si="28"/>
        <v/>
      </c>
      <c r="S301" s="17" t="str">
        <f t="shared" si="29"/>
        <v/>
      </c>
      <c r="T301" s="17" t="str">
        <f t="shared" si="30"/>
        <v/>
      </c>
      <c r="U301" s="17">
        <f t="shared" si="23"/>
        <v>0</v>
      </c>
      <c r="V301" s="17">
        <f t="shared" si="27"/>
        <v>0</v>
      </c>
    </row>
    <row r="302" spans="18:22" ht="15">
      <c r="R302" s="17" t="str">
        <f t="shared" si="28"/>
        <v/>
      </c>
      <c r="S302" s="17" t="str">
        <f t="shared" si="29"/>
        <v/>
      </c>
      <c r="T302" s="17" t="str">
        <f t="shared" si="30"/>
        <v/>
      </c>
      <c r="U302" s="17">
        <f t="shared" si="23"/>
        <v>0</v>
      </c>
      <c r="V302" s="17">
        <f t="shared" si="27"/>
        <v>0</v>
      </c>
    </row>
    <row r="303" spans="18:22" ht="15">
      <c r="R303" s="17" t="str">
        <f t="shared" si="28"/>
        <v/>
      </c>
      <c r="S303" s="17" t="str">
        <f t="shared" si="29"/>
        <v/>
      </c>
      <c r="T303" s="17" t="str">
        <f t="shared" si="30"/>
        <v/>
      </c>
      <c r="U303" s="17">
        <f t="shared" si="23"/>
        <v>0</v>
      </c>
      <c r="V303" s="17">
        <f t="shared" si="27"/>
        <v>0</v>
      </c>
    </row>
    <row r="304" spans="18:22" ht="15">
      <c r="R304" s="17" t="str">
        <f t="shared" si="28"/>
        <v/>
      </c>
      <c r="S304" s="17" t="str">
        <f aca="true" t="shared" si="31" ref="S304:S367">IF(J304="D",K304,"")</f>
        <v/>
      </c>
      <c r="T304" s="17" t="str">
        <f aca="true" t="shared" si="32" ref="T304:T367">IF(J304="C",K304,"")</f>
        <v/>
      </c>
      <c r="U304" s="17">
        <f aca="true" t="shared" si="33" ref="U304:U367">_xlfn.NUMBERVALUE(T304)-_xlfn.NUMBERVALUE(S304)</f>
        <v>0</v>
      </c>
      <c r="V304" s="17">
        <f t="shared" si="27"/>
        <v>0</v>
      </c>
    </row>
    <row r="305" spans="18:22" ht="15">
      <c r="R305" s="17" t="str">
        <f t="shared" si="28"/>
        <v/>
      </c>
      <c r="S305" s="17" t="str">
        <f t="shared" si="31"/>
        <v/>
      </c>
      <c r="T305" s="17" t="str">
        <f t="shared" si="32"/>
        <v/>
      </c>
      <c r="U305" s="17">
        <f t="shared" si="33"/>
        <v>0</v>
      </c>
      <c r="V305" s="17">
        <f t="shared" si="27"/>
        <v>0</v>
      </c>
    </row>
    <row r="306" spans="18:22" ht="15">
      <c r="R306" s="17" t="str">
        <f t="shared" si="28"/>
        <v/>
      </c>
      <c r="S306" s="17" t="str">
        <f t="shared" si="31"/>
        <v/>
      </c>
      <c r="T306" s="17" t="str">
        <f t="shared" si="32"/>
        <v/>
      </c>
      <c r="U306" s="17">
        <f t="shared" si="33"/>
        <v>0</v>
      </c>
      <c r="V306" s="17">
        <f t="shared" si="27"/>
        <v>0</v>
      </c>
    </row>
    <row r="307" spans="18:22" ht="15">
      <c r="R307" s="17" t="str">
        <f t="shared" si="28"/>
        <v/>
      </c>
      <c r="S307" s="17" t="str">
        <f t="shared" si="31"/>
        <v/>
      </c>
      <c r="T307" s="17" t="str">
        <f t="shared" si="32"/>
        <v/>
      </c>
      <c r="U307" s="17">
        <f t="shared" si="33"/>
        <v>0</v>
      </c>
      <c r="V307" s="17">
        <f t="shared" si="27"/>
        <v>0</v>
      </c>
    </row>
    <row r="308" spans="18:22" ht="15">
      <c r="R308" s="17" t="str">
        <f t="shared" si="28"/>
        <v/>
      </c>
      <c r="S308" s="17" t="str">
        <f t="shared" si="31"/>
        <v/>
      </c>
      <c r="T308" s="17" t="str">
        <f t="shared" si="32"/>
        <v/>
      </c>
      <c r="U308" s="17">
        <f t="shared" si="33"/>
        <v>0</v>
      </c>
      <c r="V308" s="17">
        <f t="shared" si="27"/>
        <v>0</v>
      </c>
    </row>
    <row r="309" spans="18:22" ht="15">
      <c r="R309" s="17" t="str">
        <f t="shared" si="28"/>
        <v/>
      </c>
      <c r="S309" s="17" t="str">
        <f t="shared" si="31"/>
        <v/>
      </c>
      <c r="T309" s="17" t="str">
        <f t="shared" si="32"/>
        <v/>
      </c>
      <c r="U309" s="17">
        <f t="shared" si="33"/>
        <v>0</v>
      </c>
      <c r="V309" s="17">
        <f t="shared" si="27"/>
        <v>0</v>
      </c>
    </row>
    <row r="310" spans="18:22" ht="15">
      <c r="R310" s="17" t="str">
        <f t="shared" si="28"/>
        <v/>
      </c>
      <c r="S310" s="17" t="str">
        <f t="shared" si="31"/>
        <v/>
      </c>
      <c r="T310" s="17" t="str">
        <f t="shared" si="32"/>
        <v/>
      </c>
      <c r="U310" s="17">
        <f t="shared" si="33"/>
        <v>0</v>
      </c>
      <c r="V310" s="17">
        <f t="shared" si="27"/>
        <v>0</v>
      </c>
    </row>
    <row r="311" spans="18:22" ht="15">
      <c r="R311" s="17" t="str">
        <f t="shared" si="28"/>
        <v/>
      </c>
      <c r="S311" s="17" t="str">
        <f t="shared" si="31"/>
        <v/>
      </c>
      <c r="T311" s="17" t="str">
        <f t="shared" si="32"/>
        <v/>
      </c>
      <c r="U311" s="17">
        <f t="shared" si="33"/>
        <v>0</v>
      </c>
      <c r="V311" s="17">
        <f t="shared" si="27"/>
        <v>0</v>
      </c>
    </row>
    <row r="312" spans="18:22" ht="15">
      <c r="R312" s="17" t="str">
        <f t="shared" si="28"/>
        <v/>
      </c>
      <c r="S312" s="17" t="str">
        <f t="shared" si="31"/>
        <v/>
      </c>
      <c r="T312" s="17" t="str">
        <f t="shared" si="32"/>
        <v/>
      </c>
      <c r="U312" s="17">
        <f t="shared" si="33"/>
        <v>0</v>
      </c>
      <c r="V312" s="17">
        <f t="shared" si="27"/>
        <v>0</v>
      </c>
    </row>
    <row r="313" spans="18:22" ht="15">
      <c r="R313" s="17" t="str">
        <f t="shared" si="28"/>
        <v/>
      </c>
      <c r="S313" s="17" t="str">
        <f t="shared" si="31"/>
        <v/>
      </c>
      <c r="T313" s="17" t="str">
        <f t="shared" si="32"/>
        <v/>
      </c>
      <c r="U313" s="17">
        <f t="shared" si="33"/>
        <v>0</v>
      </c>
      <c r="V313" s="17">
        <f t="shared" si="27"/>
        <v>0</v>
      </c>
    </row>
    <row r="314" spans="18:22" ht="15">
      <c r="R314" s="17" t="str">
        <f t="shared" si="28"/>
        <v/>
      </c>
      <c r="S314" s="17" t="str">
        <f t="shared" si="31"/>
        <v/>
      </c>
      <c r="T314" s="17" t="str">
        <f t="shared" si="32"/>
        <v/>
      </c>
      <c r="U314" s="17">
        <f t="shared" si="33"/>
        <v>0</v>
      </c>
      <c r="V314" s="17">
        <f t="shared" si="27"/>
        <v>0</v>
      </c>
    </row>
    <row r="315" spans="18:22" ht="15">
      <c r="R315" s="17" t="str">
        <f t="shared" si="28"/>
        <v/>
      </c>
      <c r="S315" s="17" t="str">
        <f t="shared" si="31"/>
        <v/>
      </c>
      <c r="T315" s="17" t="str">
        <f t="shared" si="32"/>
        <v/>
      </c>
      <c r="U315" s="17">
        <f t="shared" si="33"/>
        <v>0</v>
      </c>
      <c r="V315" s="17">
        <f t="shared" si="27"/>
        <v>0</v>
      </c>
    </row>
    <row r="316" spans="18:22" ht="15">
      <c r="R316" s="17" t="str">
        <f t="shared" si="28"/>
        <v/>
      </c>
      <c r="S316" s="17" t="str">
        <f t="shared" si="31"/>
        <v/>
      </c>
      <c r="T316" s="17" t="str">
        <f t="shared" si="32"/>
        <v/>
      </c>
      <c r="U316" s="17">
        <f t="shared" si="33"/>
        <v>0</v>
      </c>
      <c r="V316" s="17">
        <f t="shared" si="27"/>
        <v>0</v>
      </c>
    </row>
    <row r="317" spans="18:22" ht="15">
      <c r="R317" s="17" t="str">
        <f t="shared" si="28"/>
        <v/>
      </c>
      <c r="S317" s="17" t="str">
        <f t="shared" si="31"/>
        <v/>
      </c>
      <c r="T317" s="17" t="str">
        <f t="shared" si="32"/>
        <v/>
      </c>
      <c r="U317" s="17">
        <f t="shared" si="33"/>
        <v>0</v>
      </c>
      <c r="V317" s="17">
        <f t="shared" si="27"/>
        <v>0</v>
      </c>
    </row>
    <row r="318" spans="18:22" ht="15">
      <c r="R318" s="17" t="str">
        <f t="shared" si="28"/>
        <v/>
      </c>
      <c r="S318" s="17" t="str">
        <f t="shared" si="31"/>
        <v/>
      </c>
      <c r="T318" s="17" t="str">
        <f t="shared" si="32"/>
        <v/>
      </c>
      <c r="U318" s="17">
        <f t="shared" si="33"/>
        <v>0</v>
      </c>
      <c r="V318" s="17">
        <f t="shared" si="27"/>
        <v>0</v>
      </c>
    </row>
    <row r="319" spans="18:22" ht="15">
      <c r="R319" s="17" t="str">
        <f t="shared" si="28"/>
        <v/>
      </c>
      <c r="S319" s="17" t="str">
        <f t="shared" si="31"/>
        <v/>
      </c>
      <c r="T319" s="17" t="str">
        <f t="shared" si="32"/>
        <v/>
      </c>
      <c r="U319" s="17">
        <f t="shared" si="33"/>
        <v>0</v>
      </c>
      <c r="V319" s="17">
        <f t="shared" si="27"/>
        <v>0</v>
      </c>
    </row>
    <row r="320" spans="18:22" ht="15">
      <c r="R320" s="17" t="str">
        <f t="shared" si="28"/>
        <v/>
      </c>
      <c r="S320" s="17" t="str">
        <f t="shared" si="31"/>
        <v/>
      </c>
      <c r="T320" s="17" t="str">
        <f t="shared" si="32"/>
        <v/>
      </c>
      <c r="U320" s="17">
        <f t="shared" si="33"/>
        <v>0</v>
      </c>
      <c r="V320" s="17">
        <f t="shared" si="27"/>
        <v>0</v>
      </c>
    </row>
    <row r="321" spans="18:22" ht="15">
      <c r="R321" s="17" t="str">
        <f t="shared" si="28"/>
        <v/>
      </c>
      <c r="S321" s="17" t="str">
        <f t="shared" si="31"/>
        <v/>
      </c>
      <c r="T321" s="17" t="str">
        <f t="shared" si="32"/>
        <v/>
      </c>
      <c r="U321" s="17">
        <f t="shared" si="33"/>
        <v>0</v>
      </c>
      <c r="V321" s="17">
        <f t="shared" si="27"/>
        <v>0</v>
      </c>
    </row>
    <row r="322" spans="18:22" ht="15">
      <c r="R322" s="17" t="str">
        <f aca="true" t="shared" si="34" ref="R322:R385">IF(ISNA(VLOOKUP(C322,Type,2,0)),"",VLOOKUP(C322,Type,2,0))</f>
        <v/>
      </c>
      <c r="S322" s="17" t="str">
        <f t="shared" si="31"/>
        <v/>
      </c>
      <c r="T322" s="17" t="str">
        <f t="shared" si="32"/>
        <v/>
      </c>
      <c r="U322" s="17">
        <f t="shared" si="33"/>
        <v>0</v>
      </c>
      <c r="V322" s="17">
        <f aca="true" t="shared" si="35" ref="V322:V385">IF(C322="9D6A","9D6A",IF(OR(AND(C322=9424,G322=16114),AND(G322=16114,C322=9434),AND(C322=4160,G322=16114)),"COMP",IF(AND(C322=4215,G322=16114),"MC",IF(G322="",H322,(VLOOKUP(C322,Type,9,0))))))</f>
        <v>0</v>
      </c>
    </row>
    <row r="323" spans="18:22" ht="15">
      <c r="R323" s="17" t="str">
        <f t="shared" si="34"/>
        <v/>
      </c>
      <c r="S323" s="17" t="str">
        <f t="shared" si="31"/>
        <v/>
      </c>
      <c r="T323" s="17" t="str">
        <f t="shared" si="32"/>
        <v/>
      </c>
      <c r="U323" s="17">
        <f t="shared" si="33"/>
        <v>0</v>
      </c>
      <c r="V323" s="17">
        <f t="shared" si="35"/>
        <v>0</v>
      </c>
    </row>
    <row r="324" spans="18:22" ht="15">
      <c r="R324" s="17" t="str">
        <f t="shared" si="34"/>
        <v/>
      </c>
      <c r="S324" s="17" t="str">
        <f t="shared" si="31"/>
        <v/>
      </c>
      <c r="T324" s="17" t="str">
        <f t="shared" si="32"/>
        <v/>
      </c>
      <c r="U324" s="17">
        <f t="shared" si="33"/>
        <v>0</v>
      </c>
      <c r="V324" s="17">
        <f t="shared" si="35"/>
        <v>0</v>
      </c>
    </row>
    <row r="325" spans="18:22" ht="15">
      <c r="R325" s="17" t="str">
        <f t="shared" si="34"/>
        <v/>
      </c>
      <c r="S325" s="17" t="str">
        <f t="shared" si="31"/>
        <v/>
      </c>
      <c r="T325" s="17" t="str">
        <f t="shared" si="32"/>
        <v/>
      </c>
      <c r="U325" s="17">
        <f t="shared" si="33"/>
        <v>0</v>
      </c>
      <c r="V325" s="17">
        <f t="shared" si="35"/>
        <v>0</v>
      </c>
    </row>
    <row r="326" spans="18:22" ht="15">
      <c r="R326" s="17" t="str">
        <f t="shared" si="34"/>
        <v/>
      </c>
      <c r="S326" s="17" t="str">
        <f t="shared" si="31"/>
        <v/>
      </c>
      <c r="T326" s="17" t="str">
        <f t="shared" si="32"/>
        <v/>
      </c>
      <c r="U326" s="17">
        <f t="shared" si="33"/>
        <v>0</v>
      </c>
      <c r="V326" s="17">
        <f t="shared" si="35"/>
        <v>0</v>
      </c>
    </row>
    <row r="327" spans="18:22" ht="15">
      <c r="R327" s="17" t="str">
        <f t="shared" si="34"/>
        <v/>
      </c>
      <c r="S327" s="17" t="str">
        <f t="shared" si="31"/>
        <v/>
      </c>
      <c r="T327" s="17" t="str">
        <f t="shared" si="32"/>
        <v/>
      </c>
      <c r="U327" s="17">
        <f t="shared" si="33"/>
        <v>0</v>
      </c>
      <c r="V327" s="17">
        <f t="shared" si="35"/>
        <v>0</v>
      </c>
    </row>
    <row r="328" spans="18:22" ht="15">
      <c r="R328" s="17" t="str">
        <f t="shared" si="34"/>
        <v/>
      </c>
      <c r="S328" s="17" t="str">
        <f t="shared" si="31"/>
        <v/>
      </c>
      <c r="T328" s="17" t="str">
        <f t="shared" si="32"/>
        <v/>
      </c>
      <c r="U328" s="17">
        <f t="shared" si="33"/>
        <v>0</v>
      </c>
      <c r="V328" s="17">
        <f t="shared" si="35"/>
        <v>0</v>
      </c>
    </row>
    <row r="329" spans="18:22" ht="15">
      <c r="R329" s="17" t="str">
        <f t="shared" si="34"/>
        <v/>
      </c>
      <c r="S329" s="17" t="str">
        <f t="shared" si="31"/>
        <v/>
      </c>
      <c r="T329" s="17" t="str">
        <f t="shared" si="32"/>
        <v/>
      </c>
      <c r="U329" s="17">
        <f t="shared" si="33"/>
        <v>0</v>
      </c>
      <c r="V329" s="17">
        <f t="shared" si="35"/>
        <v>0</v>
      </c>
    </row>
    <row r="330" spans="18:22" ht="15">
      <c r="R330" s="17" t="str">
        <f t="shared" si="34"/>
        <v/>
      </c>
      <c r="S330" s="17" t="str">
        <f t="shared" si="31"/>
        <v/>
      </c>
      <c r="T330" s="17" t="str">
        <f t="shared" si="32"/>
        <v/>
      </c>
      <c r="U330" s="17">
        <f t="shared" si="33"/>
        <v>0</v>
      </c>
      <c r="V330" s="17">
        <f t="shared" si="35"/>
        <v>0</v>
      </c>
    </row>
    <row r="331" spans="18:22" ht="15">
      <c r="R331" s="17" t="str">
        <f t="shared" si="34"/>
        <v/>
      </c>
      <c r="S331" s="17" t="str">
        <f t="shared" si="31"/>
        <v/>
      </c>
      <c r="T331" s="17" t="str">
        <f t="shared" si="32"/>
        <v/>
      </c>
      <c r="U331" s="17">
        <f t="shared" si="33"/>
        <v>0</v>
      </c>
      <c r="V331" s="17">
        <f t="shared" si="35"/>
        <v>0</v>
      </c>
    </row>
    <row r="332" spans="18:22" ht="15">
      <c r="R332" s="17" t="str">
        <f t="shared" si="34"/>
        <v/>
      </c>
      <c r="S332" s="17" t="str">
        <f t="shared" si="31"/>
        <v/>
      </c>
      <c r="T332" s="17" t="str">
        <f t="shared" si="32"/>
        <v/>
      </c>
      <c r="U332" s="17">
        <f t="shared" si="33"/>
        <v>0</v>
      </c>
      <c r="V332" s="17">
        <f t="shared" si="35"/>
        <v>0</v>
      </c>
    </row>
    <row r="333" spans="18:22" ht="15">
      <c r="R333" s="17" t="str">
        <f t="shared" si="34"/>
        <v/>
      </c>
      <c r="S333" s="17" t="str">
        <f t="shared" si="31"/>
        <v/>
      </c>
      <c r="T333" s="17" t="str">
        <f t="shared" si="32"/>
        <v/>
      </c>
      <c r="U333" s="17">
        <f t="shared" si="33"/>
        <v>0</v>
      </c>
      <c r="V333" s="17">
        <f t="shared" si="35"/>
        <v>0</v>
      </c>
    </row>
    <row r="334" spans="18:22" ht="15">
      <c r="R334" s="17" t="str">
        <f t="shared" si="34"/>
        <v/>
      </c>
      <c r="S334" s="17" t="str">
        <f t="shared" si="31"/>
        <v/>
      </c>
      <c r="T334" s="17" t="str">
        <f t="shared" si="32"/>
        <v/>
      </c>
      <c r="U334" s="17">
        <f t="shared" si="33"/>
        <v>0</v>
      </c>
      <c r="V334" s="17">
        <f t="shared" si="35"/>
        <v>0</v>
      </c>
    </row>
    <row r="335" spans="18:22" ht="15">
      <c r="R335" s="17" t="str">
        <f t="shared" si="34"/>
        <v/>
      </c>
      <c r="S335" s="17" t="str">
        <f t="shared" si="31"/>
        <v/>
      </c>
      <c r="T335" s="17" t="str">
        <f t="shared" si="32"/>
        <v/>
      </c>
      <c r="U335" s="17">
        <f t="shared" si="33"/>
        <v>0</v>
      </c>
      <c r="V335" s="17">
        <f t="shared" si="35"/>
        <v>0</v>
      </c>
    </row>
    <row r="336" spans="18:22" ht="15">
      <c r="R336" s="17" t="str">
        <f t="shared" si="34"/>
        <v/>
      </c>
      <c r="S336" s="17" t="str">
        <f t="shared" si="31"/>
        <v/>
      </c>
      <c r="T336" s="17" t="str">
        <f t="shared" si="32"/>
        <v/>
      </c>
      <c r="U336" s="17">
        <f t="shared" si="33"/>
        <v>0</v>
      </c>
      <c r="V336" s="17">
        <f t="shared" si="35"/>
        <v>0</v>
      </c>
    </row>
    <row r="337" spans="18:22" ht="15">
      <c r="R337" s="17" t="str">
        <f t="shared" si="34"/>
        <v/>
      </c>
      <c r="S337" s="17" t="str">
        <f t="shared" si="31"/>
        <v/>
      </c>
      <c r="T337" s="17" t="str">
        <f t="shared" si="32"/>
        <v/>
      </c>
      <c r="U337" s="17">
        <f t="shared" si="33"/>
        <v>0</v>
      </c>
      <c r="V337" s="17">
        <f t="shared" si="35"/>
        <v>0</v>
      </c>
    </row>
    <row r="338" spans="18:22" ht="15">
      <c r="R338" s="17" t="str">
        <f t="shared" si="34"/>
        <v/>
      </c>
      <c r="S338" s="17" t="str">
        <f t="shared" si="31"/>
        <v/>
      </c>
      <c r="T338" s="17" t="str">
        <f t="shared" si="32"/>
        <v/>
      </c>
      <c r="U338" s="17">
        <f t="shared" si="33"/>
        <v>0</v>
      </c>
      <c r="V338" s="17">
        <f t="shared" si="35"/>
        <v>0</v>
      </c>
    </row>
    <row r="339" spans="18:22" ht="15">
      <c r="R339" s="17" t="str">
        <f t="shared" si="34"/>
        <v/>
      </c>
      <c r="S339" s="17" t="str">
        <f t="shared" si="31"/>
        <v/>
      </c>
      <c r="T339" s="17" t="str">
        <f t="shared" si="32"/>
        <v/>
      </c>
      <c r="U339" s="17">
        <f t="shared" si="33"/>
        <v>0</v>
      </c>
      <c r="V339" s="17">
        <f t="shared" si="35"/>
        <v>0</v>
      </c>
    </row>
    <row r="340" spans="18:22" ht="15">
      <c r="R340" s="17" t="str">
        <f t="shared" si="34"/>
        <v/>
      </c>
      <c r="S340" s="17" t="str">
        <f t="shared" si="31"/>
        <v/>
      </c>
      <c r="T340" s="17" t="str">
        <f t="shared" si="32"/>
        <v/>
      </c>
      <c r="U340" s="17">
        <f t="shared" si="33"/>
        <v>0</v>
      </c>
      <c r="V340" s="17">
        <f t="shared" si="35"/>
        <v>0</v>
      </c>
    </row>
    <row r="341" spans="18:22" ht="15">
      <c r="R341" s="17" t="str">
        <f t="shared" si="34"/>
        <v/>
      </c>
      <c r="S341" s="17" t="str">
        <f t="shared" si="31"/>
        <v/>
      </c>
      <c r="T341" s="17" t="str">
        <f t="shared" si="32"/>
        <v/>
      </c>
      <c r="U341" s="17">
        <f t="shared" si="33"/>
        <v>0</v>
      </c>
      <c r="V341" s="17">
        <f t="shared" si="35"/>
        <v>0</v>
      </c>
    </row>
    <row r="342" spans="18:22" ht="15">
      <c r="R342" s="17" t="str">
        <f t="shared" si="34"/>
        <v/>
      </c>
      <c r="S342" s="17" t="str">
        <f t="shared" si="31"/>
        <v/>
      </c>
      <c r="T342" s="17" t="str">
        <f t="shared" si="32"/>
        <v/>
      </c>
      <c r="U342" s="17">
        <f t="shared" si="33"/>
        <v>0</v>
      </c>
      <c r="V342" s="17">
        <f t="shared" si="35"/>
        <v>0</v>
      </c>
    </row>
    <row r="343" spans="18:22" ht="15">
      <c r="R343" s="17" t="str">
        <f t="shared" si="34"/>
        <v/>
      </c>
      <c r="S343" s="17" t="str">
        <f t="shared" si="31"/>
        <v/>
      </c>
      <c r="T343" s="17" t="str">
        <f t="shared" si="32"/>
        <v/>
      </c>
      <c r="U343" s="17">
        <f t="shared" si="33"/>
        <v>0</v>
      </c>
      <c r="V343" s="17">
        <f t="shared" si="35"/>
        <v>0</v>
      </c>
    </row>
    <row r="344" spans="18:22" ht="15">
      <c r="R344" s="17" t="str">
        <f t="shared" si="34"/>
        <v/>
      </c>
      <c r="S344" s="17" t="str">
        <f t="shared" si="31"/>
        <v/>
      </c>
      <c r="T344" s="17" t="str">
        <f t="shared" si="32"/>
        <v/>
      </c>
      <c r="U344" s="17">
        <f t="shared" si="33"/>
        <v>0</v>
      </c>
      <c r="V344" s="17">
        <f t="shared" si="35"/>
        <v>0</v>
      </c>
    </row>
    <row r="345" spans="18:22" ht="15">
      <c r="R345" s="17" t="str">
        <f t="shared" si="34"/>
        <v/>
      </c>
      <c r="S345" s="17" t="str">
        <f t="shared" si="31"/>
        <v/>
      </c>
      <c r="T345" s="17" t="str">
        <f t="shared" si="32"/>
        <v/>
      </c>
      <c r="U345" s="17">
        <f t="shared" si="33"/>
        <v>0</v>
      </c>
      <c r="V345" s="17">
        <f t="shared" si="35"/>
        <v>0</v>
      </c>
    </row>
    <row r="346" spans="18:22" ht="15">
      <c r="R346" s="17" t="str">
        <f t="shared" si="34"/>
        <v/>
      </c>
      <c r="S346" s="17" t="str">
        <f t="shared" si="31"/>
        <v/>
      </c>
      <c r="T346" s="17" t="str">
        <f t="shared" si="32"/>
        <v/>
      </c>
      <c r="U346" s="17">
        <f t="shared" si="33"/>
        <v>0</v>
      </c>
      <c r="V346" s="17">
        <f t="shared" si="35"/>
        <v>0</v>
      </c>
    </row>
    <row r="347" spans="18:22" ht="15">
      <c r="R347" s="17" t="str">
        <f t="shared" si="34"/>
        <v/>
      </c>
      <c r="S347" s="17" t="str">
        <f t="shared" si="31"/>
        <v/>
      </c>
      <c r="T347" s="17" t="str">
        <f t="shared" si="32"/>
        <v/>
      </c>
      <c r="U347" s="17">
        <f t="shared" si="33"/>
        <v>0</v>
      </c>
      <c r="V347" s="17">
        <f t="shared" si="35"/>
        <v>0</v>
      </c>
    </row>
    <row r="348" spans="18:22" ht="15">
      <c r="R348" s="17" t="str">
        <f t="shared" si="34"/>
        <v/>
      </c>
      <c r="S348" s="17" t="str">
        <f t="shared" si="31"/>
        <v/>
      </c>
      <c r="T348" s="17" t="str">
        <f t="shared" si="32"/>
        <v/>
      </c>
      <c r="U348" s="17">
        <f t="shared" si="33"/>
        <v>0</v>
      </c>
      <c r="V348" s="17">
        <f t="shared" si="35"/>
        <v>0</v>
      </c>
    </row>
    <row r="349" spans="18:22" ht="15">
      <c r="R349" s="17" t="str">
        <f t="shared" si="34"/>
        <v/>
      </c>
      <c r="S349" s="17" t="str">
        <f t="shared" si="31"/>
        <v/>
      </c>
      <c r="T349" s="17" t="str">
        <f t="shared" si="32"/>
        <v/>
      </c>
      <c r="U349" s="17">
        <f t="shared" si="33"/>
        <v>0</v>
      </c>
      <c r="V349" s="17">
        <f t="shared" si="35"/>
        <v>0</v>
      </c>
    </row>
    <row r="350" spans="18:22" ht="15">
      <c r="R350" s="17" t="str">
        <f t="shared" si="34"/>
        <v/>
      </c>
      <c r="S350" s="17" t="str">
        <f t="shared" si="31"/>
        <v/>
      </c>
      <c r="T350" s="17" t="str">
        <f t="shared" si="32"/>
        <v/>
      </c>
      <c r="U350" s="17">
        <f t="shared" si="33"/>
        <v>0</v>
      </c>
      <c r="V350" s="17">
        <f t="shared" si="35"/>
        <v>0</v>
      </c>
    </row>
    <row r="351" spans="18:22" ht="15">
      <c r="R351" s="17" t="str">
        <f t="shared" si="34"/>
        <v/>
      </c>
      <c r="S351" s="17" t="str">
        <f t="shared" si="31"/>
        <v/>
      </c>
      <c r="T351" s="17" t="str">
        <f t="shared" si="32"/>
        <v/>
      </c>
      <c r="U351" s="17">
        <f t="shared" si="33"/>
        <v>0</v>
      </c>
      <c r="V351" s="17">
        <f t="shared" si="35"/>
        <v>0</v>
      </c>
    </row>
    <row r="352" spans="18:22" ht="15">
      <c r="R352" s="17" t="str">
        <f t="shared" si="34"/>
        <v/>
      </c>
      <c r="S352" s="17" t="str">
        <f t="shared" si="31"/>
        <v/>
      </c>
      <c r="T352" s="17" t="str">
        <f t="shared" si="32"/>
        <v/>
      </c>
      <c r="U352" s="17">
        <f t="shared" si="33"/>
        <v>0</v>
      </c>
      <c r="V352" s="17">
        <f t="shared" si="35"/>
        <v>0</v>
      </c>
    </row>
    <row r="353" spans="18:22" ht="15">
      <c r="R353" s="17" t="str">
        <f t="shared" si="34"/>
        <v/>
      </c>
      <c r="S353" s="17" t="str">
        <f t="shared" si="31"/>
        <v/>
      </c>
      <c r="T353" s="17" t="str">
        <f t="shared" si="32"/>
        <v/>
      </c>
      <c r="U353" s="17">
        <f t="shared" si="33"/>
        <v>0</v>
      </c>
      <c r="V353" s="17">
        <f t="shared" si="35"/>
        <v>0</v>
      </c>
    </row>
    <row r="354" spans="18:22" ht="15">
      <c r="R354" s="17" t="str">
        <f t="shared" si="34"/>
        <v/>
      </c>
      <c r="S354" s="17" t="str">
        <f t="shared" si="31"/>
        <v/>
      </c>
      <c r="T354" s="17" t="str">
        <f t="shared" si="32"/>
        <v/>
      </c>
      <c r="U354" s="17">
        <f t="shared" si="33"/>
        <v>0</v>
      </c>
      <c r="V354" s="17">
        <f t="shared" si="35"/>
        <v>0</v>
      </c>
    </row>
    <row r="355" spans="18:22" ht="15">
      <c r="R355" s="17" t="str">
        <f t="shared" si="34"/>
        <v/>
      </c>
      <c r="S355" s="17" t="str">
        <f t="shared" si="31"/>
        <v/>
      </c>
      <c r="T355" s="17" t="str">
        <f t="shared" si="32"/>
        <v/>
      </c>
      <c r="U355" s="17">
        <f t="shared" si="33"/>
        <v>0</v>
      </c>
      <c r="V355" s="17">
        <f t="shared" si="35"/>
        <v>0</v>
      </c>
    </row>
    <row r="356" spans="18:22" ht="15">
      <c r="R356" s="17" t="str">
        <f t="shared" si="34"/>
        <v/>
      </c>
      <c r="S356" s="17" t="str">
        <f t="shared" si="31"/>
        <v/>
      </c>
      <c r="T356" s="17" t="str">
        <f t="shared" si="32"/>
        <v/>
      </c>
      <c r="U356" s="17">
        <f t="shared" si="33"/>
        <v>0</v>
      </c>
      <c r="V356" s="17">
        <f t="shared" si="35"/>
        <v>0</v>
      </c>
    </row>
    <row r="357" spans="18:22" ht="15">
      <c r="R357" s="17" t="str">
        <f t="shared" si="34"/>
        <v/>
      </c>
      <c r="S357" s="17" t="str">
        <f t="shared" si="31"/>
        <v/>
      </c>
      <c r="T357" s="17" t="str">
        <f t="shared" si="32"/>
        <v/>
      </c>
      <c r="U357" s="17">
        <f t="shared" si="33"/>
        <v>0</v>
      </c>
      <c r="V357" s="17">
        <f t="shared" si="35"/>
        <v>0</v>
      </c>
    </row>
    <row r="358" spans="18:22" ht="15">
      <c r="R358" s="17" t="str">
        <f t="shared" si="34"/>
        <v/>
      </c>
      <c r="S358" s="17" t="str">
        <f t="shared" si="31"/>
        <v/>
      </c>
      <c r="T358" s="17" t="str">
        <f t="shared" si="32"/>
        <v/>
      </c>
      <c r="U358" s="17">
        <f t="shared" si="33"/>
        <v>0</v>
      </c>
      <c r="V358" s="17">
        <f t="shared" si="35"/>
        <v>0</v>
      </c>
    </row>
    <row r="359" spans="18:22" ht="15">
      <c r="R359" s="17" t="str">
        <f t="shared" si="34"/>
        <v/>
      </c>
      <c r="S359" s="17" t="str">
        <f t="shared" si="31"/>
        <v/>
      </c>
      <c r="T359" s="17" t="str">
        <f t="shared" si="32"/>
        <v/>
      </c>
      <c r="U359" s="17">
        <f t="shared" si="33"/>
        <v>0</v>
      </c>
      <c r="V359" s="17">
        <f t="shared" si="35"/>
        <v>0</v>
      </c>
    </row>
    <row r="360" spans="18:22" ht="15">
      <c r="R360" s="17" t="str">
        <f t="shared" si="34"/>
        <v/>
      </c>
      <c r="S360" s="17" t="str">
        <f t="shared" si="31"/>
        <v/>
      </c>
      <c r="T360" s="17" t="str">
        <f t="shared" si="32"/>
        <v/>
      </c>
      <c r="U360" s="17">
        <f t="shared" si="33"/>
        <v>0</v>
      </c>
      <c r="V360" s="17">
        <f t="shared" si="35"/>
        <v>0</v>
      </c>
    </row>
    <row r="361" spans="18:22" ht="15">
      <c r="R361" s="17" t="str">
        <f t="shared" si="34"/>
        <v/>
      </c>
      <c r="S361" s="17" t="str">
        <f t="shared" si="31"/>
        <v/>
      </c>
      <c r="T361" s="17" t="str">
        <f t="shared" si="32"/>
        <v/>
      </c>
      <c r="U361" s="17">
        <f t="shared" si="33"/>
        <v>0</v>
      </c>
      <c r="V361" s="17">
        <f t="shared" si="35"/>
        <v>0</v>
      </c>
    </row>
    <row r="362" spans="18:22" ht="15">
      <c r="R362" s="17" t="str">
        <f t="shared" si="34"/>
        <v/>
      </c>
      <c r="S362" s="17" t="str">
        <f t="shared" si="31"/>
        <v/>
      </c>
      <c r="T362" s="17" t="str">
        <f t="shared" si="32"/>
        <v/>
      </c>
      <c r="U362" s="17">
        <f t="shared" si="33"/>
        <v>0</v>
      </c>
      <c r="V362" s="17">
        <f t="shared" si="35"/>
        <v>0</v>
      </c>
    </row>
    <row r="363" spans="18:22" ht="15">
      <c r="R363" s="17" t="str">
        <f t="shared" si="34"/>
        <v/>
      </c>
      <c r="S363" s="17" t="str">
        <f t="shared" si="31"/>
        <v/>
      </c>
      <c r="T363" s="17" t="str">
        <f t="shared" si="32"/>
        <v/>
      </c>
      <c r="U363" s="17">
        <f t="shared" si="33"/>
        <v>0</v>
      </c>
      <c r="V363" s="17">
        <f t="shared" si="35"/>
        <v>0</v>
      </c>
    </row>
    <row r="364" spans="18:22" ht="15">
      <c r="R364" s="17" t="str">
        <f t="shared" si="34"/>
        <v/>
      </c>
      <c r="S364" s="17" t="str">
        <f t="shared" si="31"/>
        <v/>
      </c>
      <c r="T364" s="17" t="str">
        <f t="shared" si="32"/>
        <v/>
      </c>
      <c r="U364" s="17">
        <f t="shared" si="33"/>
        <v>0</v>
      </c>
      <c r="V364" s="17">
        <f t="shared" si="35"/>
        <v>0</v>
      </c>
    </row>
    <row r="365" spans="18:22" ht="15">
      <c r="R365" s="17" t="str">
        <f t="shared" si="34"/>
        <v/>
      </c>
      <c r="S365" s="17" t="str">
        <f t="shared" si="31"/>
        <v/>
      </c>
      <c r="T365" s="17" t="str">
        <f t="shared" si="32"/>
        <v/>
      </c>
      <c r="U365" s="17">
        <f t="shared" si="33"/>
        <v>0</v>
      </c>
      <c r="V365" s="17">
        <f t="shared" si="35"/>
        <v>0</v>
      </c>
    </row>
    <row r="366" spans="18:22" ht="15">
      <c r="R366" s="17" t="str">
        <f t="shared" si="34"/>
        <v/>
      </c>
      <c r="S366" s="17" t="str">
        <f t="shared" si="31"/>
        <v/>
      </c>
      <c r="T366" s="17" t="str">
        <f t="shared" si="32"/>
        <v/>
      </c>
      <c r="U366" s="17">
        <f t="shared" si="33"/>
        <v>0</v>
      </c>
      <c r="V366" s="17">
        <f t="shared" si="35"/>
        <v>0</v>
      </c>
    </row>
    <row r="367" spans="18:22" ht="15">
      <c r="R367" s="17" t="str">
        <f t="shared" si="34"/>
        <v/>
      </c>
      <c r="S367" s="17" t="str">
        <f t="shared" si="31"/>
        <v/>
      </c>
      <c r="T367" s="17" t="str">
        <f t="shared" si="32"/>
        <v/>
      </c>
      <c r="U367" s="17">
        <f t="shared" si="33"/>
        <v>0</v>
      </c>
      <c r="V367" s="17">
        <f t="shared" si="35"/>
        <v>0</v>
      </c>
    </row>
    <row r="368" spans="18:22" ht="15">
      <c r="R368" s="17" t="str">
        <f t="shared" si="34"/>
        <v/>
      </c>
      <c r="S368" s="17" t="str">
        <f aca="true" t="shared" si="36" ref="S368:S431">IF(J368="D",K368,"")</f>
        <v/>
      </c>
      <c r="T368" s="17" t="str">
        <f aca="true" t="shared" si="37" ref="T368:T431">IF(J368="C",K368,"")</f>
        <v/>
      </c>
      <c r="U368" s="17">
        <f aca="true" t="shared" si="38" ref="U368:U431">_xlfn.NUMBERVALUE(T368)-_xlfn.NUMBERVALUE(S368)</f>
        <v>0</v>
      </c>
      <c r="V368" s="17">
        <f t="shared" si="35"/>
        <v>0</v>
      </c>
    </row>
    <row r="369" spans="18:22" ht="15">
      <c r="R369" s="17" t="str">
        <f t="shared" si="34"/>
        <v/>
      </c>
      <c r="S369" s="17" t="str">
        <f t="shared" si="36"/>
        <v/>
      </c>
      <c r="T369" s="17" t="str">
        <f t="shared" si="37"/>
        <v/>
      </c>
      <c r="U369" s="17">
        <f t="shared" si="38"/>
        <v>0</v>
      </c>
      <c r="V369" s="17">
        <f t="shared" si="35"/>
        <v>0</v>
      </c>
    </row>
    <row r="370" spans="18:22" ht="15">
      <c r="R370" s="17" t="str">
        <f t="shared" si="34"/>
        <v/>
      </c>
      <c r="S370" s="17" t="str">
        <f t="shared" si="36"/>
        <v/>
      </c>
      <c r="T370" s="17" t="str">
        <f t="shared" si="37"/>
        <v/>
      </c>
      <c r="U370" s="17">
        <f t="shared" si="38"/>
        <v>0</v>
      </c>
      <c r="V370" s="17">
        <f t="shared" si="35"/>
        <v>0</v>
      </c>
    </row>
    <row r="371" spans="18:22" ht="15">
      <c r="R371" s="17" t="str">
        <f t="shared" si="34"/>
        <v/>
      </c>
      <c r="S371" s="17" t="str">
        <f t="shared" si="36"/>
        <v/>
      </c>
      <c r="T371" s="17" t="str">
        <f t="shared" si="37"/>
        <v/>
      </c>
      <c r="U371" s="17">
        <f t="shared" si="38"/>
        <v>0</v>
      </c>
      <c r="V371" s="17">
        <f t="shared" si="35"/>
        <v>0</v>
      </c>
    </row>
    <row r="372" spans="18:22" ht="15">
      <c r="R372" s="17" t="str">
        <f t="shared" si="34"/>
        <v/>
      </c>
      <c r="S372" s="17" t="str">
        <f t="shared" si="36"/>
        <v/>
      </c>
      <c r="T372" s="17" t="str">
        <f t="shared" si="37"/>
        <v/>
      </c>
      <c r="U372" s="17">
        <f t="shared" si="38"/>
        <v>0</v>
      </c>
      <c r="V372" s="17">
        <f t="shared" si="35"/>
        <v>0</v>
      </c>
    </row>
    <row r="373" spans="18:22" ht="15">
      <c r="R373" s="17" t="str">
        <f t="shared" si="34"/>
        <v/>
      </c>
      <c r="S373" s="17" t="str">
        <f t="shared" si="36"/>
        <v/>
      </c>
      <c r="T373" s="17" t="str">
        <f t="shared" si="37"/>
        <v/>
      </c>
      <c r="U373" s="17">
        <f t="shared" si="38"/>
        <v>0</v>
      </c>
      <c r="V373" s="17">
        <f t="shared" si="35"/>
        <v>0</v>
      </c>
    </row>
    <row r="374" spans="18:22" ht="15">
      <c r="R374" s="17" t="str">
        <f t="shared" si="34"/>
        <v/>
      </c>
      <c r="S374" s="17" t="str">
        <f t="shared" si="36"/>
        <v/>
      </c>
      <c r="T374" s="17" t="str">
        <f t="shared" si="37"/>
        <v/>
      </c>
      <c r="U374" s="17">
        <f t="shared" si="38"/>
        <v>0</v>
      </c>
      <c r="V374" s="17">
        <f t="shared" si="35"/>
        <v>0</v>
      </c>
    </row>
    <row r="375" spans="18:22" ht="15">
      <c r="R375" s="17" t="str">
        <f t="shared" si="34"/>
        <v/>
      </c>
      <c r="S375" s="17" t="str">
        <f t="shared" si="36"/>
        <v/>
      </c>
      <c r="T375" s="17" t="str">
        <f t="shared" si="37"/>
        <v/>
      </c>
      <c r="U375" s="17">
        <f t="shared" si="38"/>
        <v>0</v>
      </c>
      <c r="V375" s="17">
        <f t="shared" si="35"/>
        <v>0</v>
      </c>
    </row>
    <row r="376" spans="18:22" ht="15">
      <c r="R376" s="17" t="str">
        <f t="shared" si="34"/>
        <v/>
      </c>
      <c r="S376" s="17" t="str">
        <f t="shared" si="36"/>
        <v/>
      </c>
      <c r="T376" s="17" t="str">
        <f t="shared" si="37"/>
        <v/>
      </c>
      <c r="U376" s="17">
        <f t="shared" si="38"/>
        <v>0</v>
      </c>
      <c r="V376" s="17">
        <f t="shared" si="35"/>
        <v>0</v>
      </c>
    </row>
    <row r="377" spans="18:22" ht="15">
      <c r="R377" s="17" t="str">
        <f t="shared" si="34"/>
        <v/>
      </c>
      <c r="S377" s="17" t="str">
        <f t="shared" si="36"/>
        <v/>
      </c>
      <c r="T377" s="17" t="str">
        <f t="shared" si="37"/>
        <v/>
      </c>
      <c r="U377" s="17">
        <f t="shared" si="38"/>
        <v>0</v>
      </c>
      <c r="V377" s="17">
        <f t="shared" si="35"/>
        <v>0</v>
      </c>
    </row>
    <row r="378" spans="18:22" ht="15">
      <c r="R378" s="17" t="str">
        <f t="shared" si="34"/>
        <v/>
      </c>
      <c r="S378" s="17" t="str">
        <f t="shared" si="36"/>
        <v/>
      </c>
      <c r="T378" s="17" t="str">
        <f t="shared" si="37"/>
        <v/>
      </c>
      <c r="U378" s="17">
        <f t="shared" si="38"/>
        <v>0</v>
      </c>
      <c r="V378" s="17">
        <f t="shared" si="35"/>
        <v>0</v>
      </c>
    </row>
    <row r="379" spans="18:22" ht="15">
      <c r="R379" s="17" t="str">
        <f t="shared" si="34"/>
        <v/>
      </c>
      <c r="S379" s="17" t="str">
        <f t="shared" si="36"/>
        <v/>
      </c>
      <c r="T379" s="17" t="str">
        <f t="shared" si="37"/>
        <v/>
      </c>
      <c r="U379" s="17">
        <f t="shared" si="38"/>
        <v>0</v>
      </c>
      <c r="V379" s="17">
        <f t="shared" si="35"/>
        <v>0</v>
      </c>
    </row>
    <row r="380" spans="18:22" ht="15">
      <c r="R380" s="17" t="str">
        <f t="shared" si="34"/>
        <v/>
      </c>
      <c r="S380" s="17" t="str">
        <f t="shared" si="36"/>
        <v/>
      </c>
      <c r="T380" s="17" t="str">
        <f t="shared" si="37"/>
        <v/>
      </c>
      <c r="U380" s="17">
        <f t="shared" si="38"/>
        <v>0</v>
      </c>
      <c r="V380" s="17">
        <f t="shared" si="35"/>
        <v>0</v>
      </c>
    </row>
    <row r="381" spans="18:22" ht="15">
      <c r="R381" s="17" t="str">
        <f t="shared" si="34"/>
        <v/>
      </c>
      <c r="S381" s="17" t="str">
        <f t="shared" si="36"/>
        <v/>
      </c>
      <c r="T381" s="17" t="str">
        <f t="shared" si="37"/>
        <v/>
      </c>
      <c r="U381" s="17">
        <f t="shared" si="38"/>
        <v>0</v>
      </c>
      <c r="V381" s="17">
        <f t="shared" si="35"/>
        <v>0</v>
      </c>
    </row>
    <row r="382" spans="18:22" ht="15">
      <c r="R382" s="17" t="str">
        <f t="shared" si="34"/>
        <v/>
      </c>
      <c r="S382" s="17" t="str">
        <f t="shared" si="36"/>
        <v/>
      </c>
      <c r="T382" s="17" t="str">
        <f t="shared" si="37"/>
        <v/>
      </c>
      <c r="U382" s="17">
        <f t="shared" si="38"/>
        <v>0</v>
      </c>
      <c r="V382" s="17">
        <f t="shared" si="35"/>
        <v>0</v>
      </c>
    </row>
    <row r="383" spans="18:22" ht="15">
      <c r="R383" s="17" t="str">
        <f t="shared" si="34"/>
        <v/>
      </c>
      <c r="S383" s="17" t="str">
        <f t="shared" si="36"/>
        <v/>
      </c>
      <c r="T383" s="17" t="str">
        <f t="shared" si="37"/>
        <v/>
      </c>
      <c r="U383" s="17">
        <f t="shared" si="38"/>
        <v>0</v>
      </c>
      <c r="V383" s="17">
        <f t="shared" si="35"/>
        <v>0</v>
      </c>
    </row>
    <row r="384" spans="18:22" ht="15">
      <c r="R384" s="17" t="str">
        <f t="shared" si="34"/>
        <v/>
      </c>
      <c r="S384" s="17" t="str">
        <f t="shared" si="36"/>
        <v/>
      </c>
      <c r="T384" s="17" t="str">
        <f t="shared" si="37"/>
        <v/>
      </c>
      <c r="U384" s="17">
        <f t="shared" si="38"/>
        <v>0</v>
      </c>
      <c r="V384" s="17">
        <f t="shared" si="35"/>
        <v>0</v>
      </c>
    </row>
    <row r="385" spans="18:22" ht="15">
      <c r="R385" s="17" t="str">
        <f t="shared" si="34"/>
        <v/>
      </c>
      <c r="S385" s="17" t="str">
        <f t="shared" si="36"/>
        <v/>
      </c>
      <c r="T385" s="17" t="str">
        <f t="shared" si="37"/>
        <v/>
      </c>
      <c r="U385" s="17">
        <f t="shared" si="38"/>
        <v>0</v>
      </c>
      <c r="V385" s="17">
        <f t="shared" si="35"/>
        <v>0</v>
      </c>
    </row>
    <row r="386" spans="18:22" ht="15">
      <c r="R386" s="17" t="str">
        <f aca="true" t="shared" si="39" ref="R386:R449">IF(ISNA(VLOOKUP(C386,Type,2,0)),"",VLOOKUP(C386,Type,2,0))</f>
        <v/>
      </c>
      <c r="S386" s="17" t="str">
        <f t="shared" si="36"/>
        <v/>
      </c>
      <c r="T386" s="17" t="str">
        <f t="shared" si="37"/>
        <v/>
      </c>
      <c r="U386" s="17">
        <f t="shared" si="38"/>
        <v>0</v>
      </c>
      <c r="V386" s="17">
        <f aca="true" t="shared" si="40" ref="V386:V449">IF(C386="9D6A","9D6A",IF(OR(AND(C386=9424,G386=16114),AND(G386=16114,C386=9434),AND(C386=4160,G386=16114)),"COMP",IF(AND(C386=4215,G386=16114),"MC",IF(G386="",H386,(VLOOKUP(C386,Type,9,0))))))</f>
        <v>0</v>
      </c>
    </row>
    <row r="387" spans="18:22" ht="15">
      <c r="R387" s="17" t="str">
        <f t="shared" si="39"/>
        <v/>
      </c>
      <c r="S387" s="17" t="str">
        <f t="shared" si="36"/>
        <v/>
      </c>
      <c r="T387" s="17" t="str">
        <f t="shared" si="37"/>
        <v/>
      </c>
      <c r="U387" s="17">
        <f t="shared" si="38"/>
        <v>0</v>
      </c>
      <c r="V387" s="17">
        <f t="shared" si="40"/>
        <v>0</v>
      </c>
    </row>
    <row r="388" spans="18:22" ht="15">
      <c r="R388" s="17" t="str">
        <f t="shared" si="39"/>
        <v/>
      </c>
      <c r="S388" s="17" t="str">
        <f t="shared" si="36"/>
        <v/>
      </c>
      <c r="T388" s="17" t="str">
        <f t="shared" si="37"/>
        <v/>
      </c>
      <c r="U388" s="17">
        <f t="shared" si="38"/>
        <v>0</v>
      </c>
      <c r="V388" s="17">
        <f t="shared" si="40"/>
        <v>0</v>
      </c>
    </row>
    <row r="389" spans="18:22" ht="15">
      <c r="R389" s="17" t="str">
        <f t="shared" si="39"/>
        <v/>
      </c>
      <c r="S389" s="17" t="str">
        <f t="shared" si="36"/>
        <v/>
      </c>
      <c r="T389" s="17" t="str">
        <f t="shared" si="37"/>
        <v/>
      </c>
      <c r="U389" s="17">
        <f t="shared" si="38"/>
        <v>0</v>
      </c>
      <c r="V389" s="17">
        <f t="shared" si="40"/>
        <v>0</v>
      </c>
    </row>
    <row r="390" spans="18:22" ht="15">
      <c r="R390" s="17" t="str">
        <f t="shared" si="39"/>
        <v/>
      </c>
      <c r="S390" s="17" t="str">
        <f t="shared" si="36"/>
        <v/>
      </c>
      <c r="T390" s="17" t="str">
        <f t="shared" si="37"/>
        <v/>
      </c>
      <c r="U390" s="17">
        <f t="shared" si="38"/>
        <v>0</v>
      </c>
      <c r="V390" s="17">
        <f t="shared" si="40"/>
        <v>0</v>
      </c>
    </row>
    <row r="391" spans="18:22" ht="15">
      <c r="R391" s="17" t="str">
        <f t="shared" si="39"/>
        <v/>
      </c>
      <c r="S391" s="17" t="str">
        <f t="shared" si="36"/>
        <v/>
      </c>
      <c r="T391" s="17" t="str">
        <f t="shared" si="37"/>
        <v/>
      </c>
      <c r="U391" s="17">
        <f t="shared" si="38"/>
        <v>0</v>
      </c>
      <c r="V391" s="17">
        <f t="shared" si="40"/>
        <v>0</v>
      </c>
    </row>
    <row r="392" spans="18:22" ht="15">
      <c r="R392" s="17" t="str">
        <f t="shared" si="39"/>
        <v/>
      </c>
      <c r="S392" s="17" t="str">
        <f t="shared" si="36"/>
        <v/>
      </c>
      <c r="T392" s="17" t="str">
        <f t="shared" si="37"/>
        <v/>
      </c>
      <c r="U392" s="17">
        <f t="shared" si="38"/>
        <v>0</v>
      </c>
      <c r="V392" s="17">
        <f t="shared" si="40"/>
        <v>0</v>
      </c>
    </row>
    <row r="393" spans="18:22" ht="15">
      <c r="R393" s="17" t="str">
        <f t="shared" si="39"/>
        <v/>
      </c>
      <c r="S393" s="17" t="str">
        <f t="shared" si="36"/>
        <v/>
      </c>
      <c r="T393" s="17" t="str">
        <f t="shared" si="37"/>
        <v/>
      </c>
      <c r="U393" s="17">
        <f t="shared" si="38"/>
        <v>0</v>
      </c>
      <c r="V393" s="17">
        <f t="shared" si="40"/>
        <v>0</v>
      </c>
    </row>
    <row r="394" spans="18:22" ht="15">
      <c r="R394" s="17" t="str">
        <f t="shared" si="39"/>
        <v/>
      </c>
      <c r="S394" s="17" t="str">
        <f t="shared" si="36"/>
        <v/>
      </c>
      <c r="T394" s="17" t="str">
        <f t="shared" si="37"/>
        <v/>
      </c>
      <c r="U394" s="17">
        <f t="shared" si="38"/>
        <v>0</v>
      </c>
      <c r="V394" s="17">
        <f t="shared" si="40"/>
        <v>0</v>
      </c>
    </row>
    <row r="395" spans="18:22" ht="15">
      <c r="R395" s="17" t="str">
        <f t="shared" si="39"/>
        <v/>
      </c>
      <c r="S395" s="17" t="str">
        <f t="shared" si="36"/>
        <v/>
      </c>
      <c r="T395" s="17" t="str">
        <f t="shared" si="37"/>
        <v/>
      </c>
      <c r="U395" s="17">
        <f t="shared" si="38"/>
        <v>0</v>
      </c>
      <c r="V395" s="17">
        <f t="shared" si="40"/>
        <v>0</v>
      </c>
    </row>
    <row r="396" spans="18:22" ht="15">
      <c r="R396" s="17" t="str">
        <f t="shared" si="39"/>
        <v/>
      </c>
      <c r="S396" s="17" t="str">
        <f t="shared" si="36"/>
        <v/>
      </c>
      <c r="T396" s="17" t="str">
        <f t="shared" si="37"/>
        <v/>
      </c>
      <c r="U396" s="17">
        <f t="shared" si="38"/>
        <v>0</v>
      </c>
      <c r="V396" s="17">
        <f t="shared" si="40"/>
        <v>0</v>
      </c>
    </row>
    <row r="397" spans="18:22" ht="15">
      <c r="R397" s="17" t="str">
        <f t="shared" si="39"/>
        <v/>
      </c>
      <c r="S397" s="17" t="str">
        <f t="shared" si="36"/>
        <v/>
      </c>
      <c r="T397" s="17" t="str">
        <f t="shared" si="37"/>
        <v/>
      </c>
      <c r="U397" s="17">
        <f t="shared" si="38"/>
        <v>0</v>
      </c>
      <c r="V397" s="17">
        <f t="shared" si="40"/>
        <v>0</v>
      </c>
    </row>
    <row r="398" spans="18:22" ht="15">
      <c r="R398" s="17" t="str">
        <f t="shared" si="39"/>
        <v/>
      </c>
      <c r="S398" s="17" t="str">
        <f t="shared" si="36"/>
        <v/>
      </c>
      <c r="T398" s="17" t="str">
        <f t="shared" si="37"/>
        <v/>
      </c>
      <c r="U398" s="17">
        <f t="shared" si="38"/>
        <v>0</v>
      </c>
      <c r="V398" s="17">
        <f t="shared" si="40"/>
        <v>0</v>
      </c>
    </row>
    <row r="399" spans="18:22" ht="15">
      <c r="R399" s="17" t="str">
        <f t="shared" si="39"/>
        <v/>
      </c>
      <c r="S399" s="17" t="str">
        <f t="shared" si="36"/>
        <v/>
      </c>
      <c r="T399" s="17" t="str">
        <f t="shared" si="37"/>
        <v/>
      </c>
      <c r="U399" s="17">
        <f t="shared" si="38"/>
        <v>0</v>
      </c>
      <c r="V399" s="17">
        <f t="shared" si="40"/>
        <v>0</v>
      </c>
    </row>
    <row r="400" spans="18:22" ht="15">
      <c r="R400" s="17" t="str">
        <f t="shared" si="39"/>
        <v/>
      </c>
      <c r="S400" s="17" t="str">
        <f t="shared" si="36"/>
        <v/>
      </c>
      <c r="T400" s="17" t="str">
        <f t="shared" si="37"/>
        <v/>
      </c>
      <c r="U400" s="17">
        <f t="shared" si="38"/>
        <v>0</v>
      </c>
      <c r="V400" s="17">
        <f t="shared" si="40"/>
        <v>0</v>
      </c>
    </row>
    <row r="401" spans="18:22" ht="15">
      <c r="R401" s="17" t="str">
        <f t="shared" si="39"/>
        <v/>
      </c>
      <c r="S401" s="17" t="str">
        <f t="shared" si="36"/>
        <v/>
      </c>
      <c r="T401" s="17" t="str">
        <f t="shared" si="37"/>
        <v/>
      </c>
      <c r="U401" s="17">
        <f t="shared" si="38"/>
        <v>0</v>
      </c>
      <c r="V401" s="17">
        <f t="shared" si="40"/>
        <v>0</v>
      </c>
    </row>
    <row r="402" spans="18:22" ht="15">
      <c r="R402" s="17" t="str">
        <f t="shared" si="39"/>
        <v/>
      </c>
      <c r="S402" s="17" t="str">
        <f t="shared" si="36"/>
        <v/>
      </c>
      <c r="T402" s="17" t="str">
        <f t="shared" si="37"/>
        <v/>
      </c>
      <c r="U402" s="17">
        <f t="shared" si="38"/>
        <v>0</v>
      </c>
      <c r="V402" s="17">
        <f t="shared" si="40"/>
        <v>0</v>
      </c>
    </row>
    <row r="403" spans="18:22" ht="15">
      <c r="R403" s="17" t="str">
        <f t="shared" si="39"/>
        <v/>
      </c>
      <c r="S403" s="17" t="str">
        <f t="shared" si="36"/>
        <v/>
      </c>
      <c r="T403" s="17" t="str">
        <f t="shared" si="37"/>
        <v/>
      </c>
      <c r="U403" s="17">
        <f t="shared" si="38"/>
        <v>0</v>
      </c>
      <c r="V403" s="17">
        <f t="shared" si="40"/>
        <v>0</v>
      </c>
    </row>
    <row r="404" spans="18:22" ht="15">
      <c r="R404" s="17" t="str">
        <f t="shared" si="39"/>
        <v/>
      </c>
      <c r="S404" s="17" t="str">
        <f t="shared" si="36"/>
        <v/>
      </c>
      <c r="T404" s="17" t="str">
        <f t="shared" si="37"/>
        <v/>
      </c>
      <c r="U404" s="17">
        <f t="shared" si="38"/>
        <v>0</v>
      </c>
      <c r="V404" s="17">
        <f t="shared" si="40"/>
        <v>0</v>
      </c>
    </row>
    <row r="405" spans="18:22" ht="15">
      <c r="R405" s="17" t="str">
        <f t="shared" si="39"/>
        <v/>
      </c>
      <c r="S405" s="17" t="str">
        <f t="shared" si="36"/>
        <v/>
      </c>
      <c r="T405" s="17" t="str">
        <f t="shared" si="37"/>
        <v/>
      </c>
      <c r="U405" s="17">
        <f t="shared" si="38"/>
        <v>0</v>
      </c>
      <c r="V405" s="17">
        <f t="shared" si="40"/>
        <v>0</v>
      </c>
    </row>
    <row r="406" spans="18:22" ht="15">
      <c r="R406" s="17" t="str">
        <f t="shared" si="39"/>
        <v/>
      </c>
      <c r="S406" s="17" t="str">
        <f t="shared" si="36"/>
        <v/>
      </c>
      <c r="T406" s="17" t="str">
        <f t="shared" si="37"/>
        <v/>
      </c>
      <c r="U406" s="17">
        <f t="shared" si="38"/>
        <v>0</v>
      </c>
      <c r="V406" s="17">
        <f t="shared" si="40"/>
        <v>0</v>
      </c>
    </row>
    <row r="407" spans="18:22" ht="15">
      <c r="R407" s="17" t="str">
        <f t="shared" si="39"/>
        <v/>
      </c>
      <c r="S407" s="17" t="str">
        <f t="shared" si="36"/>
        <v/>
      </c>
      <c r="T407" s="17" t="str">
        <f t="shared" si="37"/>
        <v/>
      </c>
      <c r="U407" s="17">
        <f t="shared" si="38"/>
        <v>0</v>
      </c>
      <c r="V407" s="17">
        <f t="shared" si="40"/>
        <v>0</v>
      </c>
    </row>
    <row r="408" spans="18:22" ht="15">
      <c r="R408" s="17" t="str">
        <f t="shared" si="39"/>
        <v/>
      </c>
      <c r="S408" s="17" t="str">
        <f t="shared" si="36"/>
        <v/>
      </c>
      <c r="T408" s="17" t="str">
        <f t="shared" si="37"/>
        <v/>
      </c>
      <c r="U408" s="17">
        <f t="shared" si="38"/>
        <v>0</v>
      </c>
      <c r="V408" s="17">
        <f t="shared" si="40"/>
        <v>0</v>
      </c>
    </row>
    <row r="409" spans="18:22" ht="15">
      <c r="R409" s="17" t="str">
        <f t="shared" si="39"/>
        <v/>
      </c>
      <c r="S409" s="17" t="str">
        <f t="shared" si="36"/>
        <v/>
      </c>
      <c r="T409" s="17" t="str">
        <f t="shared" si="37"/>
        <v/>
      </c>
      <c r="U409" s="17">
        <f t="shared" si="38"/>
        <v>0</v>
      </c>
      <c r="V409" s="17">
        <f t="shared" si="40"/>
        <v>0</v>
      </c>
    </row>
    <row r="410" spans="18:22" ht="15">
      <c r="R410" s="17" t="str">
        <f t="shared" si="39"/>
        <v/>
      </c>
      <c r="S410" s="17" t="str">
        <f t="shared" si="36"/>
        <v/>
      </c>
      <c r="T410" s="17" t="str">
        <f t="shared" si="37"/>
        <v/>
      </c>
      <c r="U410" s="17">
        <f t="shared" si="38"/>
        <v>0</v>
      </c>
      <c r="V410" s="17">
        <f t="shared" si="40"/>
        <v>0</v>
      </c>
    </row>
    <row r="411" spans="18:22" ht="15">
      <c r="R411" s="17" t="str">
        <f t="shared" si="39"/>
        <v/>
      </c>
      <c r="S411" s="17" t="str">
        <f t="shared" si="36"/>
        <v/>
      </c>
      <c r="T411" s="17" t="str">
        <f t="shared" si="37"/>
        <v/>
      </c>
      <c r="U411" s="17">
        <f t="shared" si="38"/>
        <v>0</v>
      </c>
      <c r="V411" s="17">
        <f t="shared" si="40"/>
        <v>0</v>
      </c>
    </row>
    <row r="412" spans="18:22" ht="15">
      <c r="R412" s="17" t="str">
        <f t="shared" si="39"/>
        <v/>
      </c>
      <c r="S412" s="17" t="str">
        <f t="shared" si="36"/>
        <v/>
      </c>
      <c r="T412" s="17" t="str">
        <f t="shared" si="37"/>
        <v/>
      </c>
      <c r="U412" s="17">
        <f t="shared" si="38"/>
        <v>0</v>
      </c>
      <c r="V412" s="17">
        <f t="shared" si="40"/>
        <v>0</v>
      </c>
    </row>
    <row r="413" spans="18:22" ht="15">
      <c r="R413" s="17" t="str">
        <f t="shared" si="39"/>
        <v/>
      </c>
      <c r="S413" s="17" t="str">
        <f t="shared" si="36"/>
        <v/>
      </c>
      <c r="T413" s="17" t="str">
        <f t="shared" si="37"/>
        <v/>
      </c>
      <c r="U413" s="17">
        <f t="shared" si="38"/>
        <v>0</v>
      </c>
      <c r="V413" s="17">
        <f t="shared" si="40"/>
        <v>0</v>
      </c>
    </row>
    <row r="414" spans="18:22" ht="15">
      <c r="R414" s="17" t="str">
        <f t="shared" si="39"/>
        <v/>
      </c>
      <c r="S414" s="17" t="str">
        <f t="shared" si="36"/>
        <v/>
      </c>
      <c r="T414" s="17" t="str">
        <f t="shared" si="37"/>
        <v/>
      </c>
      <c r="U414" s="17">
        <f t="shared" si="38"/>
        <v>0</v>
      </c>
      <c r="V414" s="17">
        <f t="shared" si="40"/>
        <v>0</v>
      </c>
    </row>
    <row r="415" spans="18:22" ht="15">
      <c r="R415" s="17" t="str">
        <f t="shared" si="39"/>
        <v/>
      </c>
      <c r="S415" s="17" t="str">
        <f t="shared" si="36"/>
        <v/>
      </c>
      <c r="T415" s="17" t="str">
        <f t="shared" si="37"/>
        <v/>
      </c>
      <c r="U415" s="17">
        <f t="shared" si="38"/>
        <v>0</v>
      </c>
      <c r="V415" s="17">
        <f t="shared" si="40"/>
        <v>0</v>
      </c>
    </row>
    <row r="416" spans="18:22" ht="15">
      <c r="R416" s="17" t="str">
        <f t="shared" si="39"/>
        <v/>
      </c>
      <c r="S416" s="17" t="str">
        <f t="shared" si="36"/>
        <v/>
      </c>
      <c r="T416" s="17" t="str">
        <f t="shared" si="37"/>
        <v/>
      </c>
      <c r="U416" s="17">
        <f t="shared" si="38"/>
        <v>0</v>
      </c>
      <c r="V416" s="17">
        <f t="shared" si="40"/>
        <v>0</v>
      </c>
    </row>
    <row r="417" spans="18:22" ht="15">
      <c r="R417" s="17" t="str">
        <f t="shared" si="39"/>
        <v/>
      </c>
      <c r="S417" s="17" t="str">
        <f t="shared" si="36"/>
        <v/>
      </c>
      <c r="T417" s="17" t="str">
        <f t="shared" si="37"/>
        <v/>
      </c>
      <c r="U417" s="17">
        <f t="shared" si="38"/>
        <v>0</v>
      </c>
      <c r="V417" s="17">
        <f t="shared" si="40"/>
        <v>0</v>
      </c>
    </row>
    <row r="418" spans="18:22" ht="15">
      <c r="R418" s="17" t="str">
        <f t="shared" si="39"/>
        <v/>
      </c>
      <c r="S418" s="17" t="str">
        <f t="shared" si="36"/>
        <v/>
      </c>
      <c r="T418" s="17" t="str">
        <f t="shared" si="37"/>
        <v/>
      </c>
      <c r="U418" s="17">
        <f t="shared" si="38"/>
        <v>0</v>
      </c>
      <c r="V418" s="17">
        <f t="shared" si="40"/>
        <v>0</v>
      </c>
    </row>
    <row r="419" spans="18:22" ht="15">
      <c r="R419" s="17" t="str">
        <f t="shared" si="39"/>
        <v/>
      </c>
      <c r="S419" s="17" t="str">
        <f t="shared" si="36"/>
        <v/>
      </c>
      <c r="T419" s="17" t="str">
        <f t="shared" si="37"/>
        <v/>
      </c>
      <c r="U419" s="17">
        <f t="shared" si="38"/>
        <v>0</v>
      </c>
      <c r="V419" s="17">
        <f t="shared" si="40"/>
        <v>0</v>
      </c>
    </row>
    <row r="420" spans="18:22" ht="15">
      <c r="R420" s="17" t="str">
        <f t="shared" si="39"/>
        <v/>
      </c>
      <c r="S420" s="17" t="str">
        <f t="shared" si="36"/>
        <v/>
      </c>
      <c r="T420" s="17" t="str">
        <f t="shared" si="37"/>
        <v/>
      </c>
      <c r="U420" s="17">
        <f t="shared" si="38"/>
        <v>0</v>
      </c>
      <c r="V420" s="17">
        <f t="shared" si="40"/>
        <v>0</v>
      </c>
    </row>
    <row r="421" spans="18:22" ht="15">
      <c r="R421" s="17" t="str">
        <f t="shared" si="39"/>
        <v/>
      </c>
      <c r="S421" s="17" t="str">
        <f t="shared" si="36"/>
        <v/>
      </c>
      <c r="T421" s="17" t="str">
        <f t="shared" si="37"/>
        <v/>
      </c>
      <c r="U421" s="17">
        <f t="shared" si="38"/>
        <v>0</v>
      </c>
      <c r="V421" s="17">
        <f t="shared" si="40"/>
        <v>0</v>
      </c>
    </row>
    <row r="422" spans="18:22" ht="15">
      <c r="R422" s="17" t="str">
        <f t="shared" si="39"/>
        <v/>
      </c>
      <c r="S422" s="17" t="str">
        <f t="shared" si="36"/>
        <v/>
      </c>
      <c r="T422" s="17" t="str">
        <f t="shared" si="37"/>
        <v/>
      </c>
      <c r="U422" s="17">
        <f t="shared" si="38"/>
        <v>0</v>
      </c>
      <c r="V422" s="17">
        <f t="shared" si="40"/>
        <v>0</v>
      </c>
    </row>
    <row r="423" spans="18:22" ht="15">
      <c r="R423" s="17" t="str">
        <f t="shared" si="39"/>
        <v/>
      </c>
      <c r="S423" s="17" t="str">
        <f t="shared" si="36"/>
        <v/>
      </c>
      <c r="T423" s="17" t="str">
        <f t="shared" si="37"/>
        <v/>
      </c>
      <c r="U423" s="17">
        <f t="shared" si="38"/>
        <v>0</v>
      </c>
      <c r="V423" s="17">
        <f t="shared" si="40"/>
        <v>0</v>
      </c>
    </row>
    <row r="424" spans="18:22" ht="15">
      <c r="R424" s="17" t="str">
        <f t="shared" si="39"/>
        <v/>
      </c>
      <c r="S424" s="17" t="str">
        <f t="shared" si="36"/>
        <v/>
      </c>
      <c r="T424" s="17" t="str">
        <f t="shared" si="37"/>
        <v/>
      </c>
      <c r="U424" s="17">
        <f t="shared" si="38"/>
        <v>0</v>
      </c>
      <c r="V424" s="17">
        <f t="shared" si="40"/>
        <v>0</v>
      </c>
    </row>
    <row r="425" spans="18:22" ht="15">
      <c r="R425" s="17" t="str">
        <f t="shared" si="39"/>
        <v/>
      </c>
      <c r="S425" s="17" t="str">
        <f t="shared" si="36"/>
        <v/>
      </c>
      <c r="T425" s="17" t="str">
        <f t="shared" si="37"/>
        <v/>
      </c>
      <c r="U425" s="17">
        <f t="shared" si="38"/>
        <v>0</v>
      </c>
      <c r="V425" s="17">
        <f t="shared" si="40"/>
        <v>0</v>
      </c>
    </row>
    <row r="426" spans="18:22" ht="15">
      <c r="R426" s="17" t="str">
        <f t="shared" si="39"/>
        <v/>
      </c>
      <c r="S426" s="17" t="str">
        <f t="shared" si="36"/>
        <v/>
      </c>
      <c r="T426" s="17" t="str">
        <f t="shared" si="37"/>
        <v/>
      </c>
      <c r="U426" s="17">
        <f t="shared" si="38"/>
        <v>0</v>
      </c>
      <c r="V426" s="17">
        <f t="shared" si="40"/>
        <v>0</v>
      </c>
    </row>
    <row r="427" spans="18:22" ht="15">
      <c r="R427" s="17" t="str">
        <f t="shared" si="39"/>
        <v/>
      </c>
      <c r="S427" s="17" t="str">
        <f t="shared" si="36"/>
        <v/>
      </c>
      <c r="T427" s="17" t="str">
        <f t="shared" si="37"/>
        <v/>
      </c>
      <c r="U427" s="17">
        <f t="shared" si="38"/>
        <v>0</v>
      </c>
      <c r="V427" s="17">
        <f t="shared" si="40"/>
        <v>0</v>
      </c>
    </row>
    <row r="428" spans="18:22" ht="15">
      <c r="R428" s="17" t="str">
        <f t="shared" si="39"/>
        <v/>
      </c>
      <c r="S428" s="17" t="str">
        <f t="shared" si="36"/>
        <v/>
      </c>
      <c r="T428" s="17" t="str">
        <f t="shared" si="37"/>
        <v/>
      </c>
      <c r="U428" s="17">
        <f t="shared" si="38"/>
        <v>0</v>
      </c>
      <c r="V428" s="17">
        <f t="shared" si="40"/>
        <v>0</v>
      </c>
    </row>
    <row r="429" spans="18:22" ht="15">
      <c r="R429" s="17" t="str">
        <f t="shared" si="39"/>
        <v/>
      </c>
      <c r="S429" s="17" t="str">
        <f t="shared" si="36"/>
        <v/>
      </c>
      <c r="T429" s="17" t="str">
        <f t="shared" si="37"/>
        <v/>
      </c>
      <c r="U429" s="17">
        <f t="shared" si="38"/>
        <v>0</v>
      </c>
      <c r="V429" s="17">
        <f t="shared" si="40"/>
        <v>0</v>
      </c>
    </row>
    <row r="430" spans="18:22" ht="15">
      <c r="R430" s="17" t="str">
        <f t="shared" si="39"/>
        <v/>
      </c>
      <c r="S430" s="17" t="str">
        <f t="shared" si="36"/>
        <v/>
      </c>
      <c r="T430" s="17" t="str">
        <f t="shared" si="37"/>
        <v/>
      </c>
      <c r="U430" s="17">
        <f t="shared" si="38"/>
        <v>0</v>
      </c>
      <c r="V430" s="17">
        <f t="shared" si="40"/>
        <v>0</v>
      </c>
    </row>
    <row r="431" spans="18:22" ht="15">
      <c r="R431" s="17" t="str">
        <f t="shared" si="39"/>
        <v/>
      </c>
      <c r="S431" s="17" t="str">
        <f t="shared" si="36"/>
        <v/>
      </c>
      <c r="T431" s="17" t="str">
        <f t="shared" si="37"/>
        <v/>
      </c>
      <c r="U431" s="17">
        <f t="shared" si="38"/>
        <v>0</v>
      </c>
      <c r="V431" s="17">
        <f t="shared" si="40"/>
        <v>0</v>
      </c>
    </row>
    <row r="432" spans="18:22" ht="15">
      <c r="R432" s="17" t="str">
        <f t="shared" si="39"/>
        <v/>
      </c>
      <c r="S432" s="17" t="str">
        <f aca="true" t="shared" si="41" ref="S432:S495">IF(J432="D",K432,"")</f>
        <v/>
      </c>
      <c r="T432" s="17" t="str">
        <f aca="true" t="shared" si="42" ref="T432:T495">IF(J432="C",K432,"")</f>
        <v/>
      </c>
      <c r="U432" s="17">
        <f aca="true" t="shared" si="43" ref="U432:U495">_xlfn.NUMBERVALUE(T432)-_xlfn.NUMBERVALUE(S432)</f>
        <v>0</v>
      </c>
      <c r="V432" s="17">
        <f t="shared" si="40"/>
        <v>0</v>
      </c>
    </row>
    <row r="433" spans="18:22" ht="15">
      <c r="R433" s="17" t="str">
        <f t="shared" si="39"/>
        <v/>
      </c>
      <c r="S433" s="17" t="str">
        <f t="shared" si="41"/>
        <v/>
      </c>
      <c r="T433" s="17" t="str">
        <f t="shared" si="42"/>
        <v/>
      </c>
      <c r="U433" s="17">
        <f t="shared" si="43"/>
        <v>0</v>
      </c>
      <c r="V433" s="17">
        <f t="shared" si="40"/>
        <v>0</v>
      </c>
    </row>
    <row r="434" spans="18:22" ht="15">
      <c r="R434" s="17" t="str">
        <f t="shared" si="39"/>
        <v/>
      </c>
      <c r="S434" s="17" t="str">
        <f t="shared" si="41"/>
        <v/>
      </c>
      <c r="T434" s="17" t="str">
        <f t="shared" si="42"/>
        <v/>
      </c>
      <c r="U434" s="17">
        <f t="shared" si="43"/>
        <v>0</v>
      </c>
      <c r="V434" s="17">
        <f t="shared" si="40"/>
        <v>0</v>
      </c>
    </row>
    <row r="435" spans="18:22" ht="15">
      <c r="R435" s="17" t="str">
        <f t="shared" si="39"/>
        <v/>
      </c>
      <c r="S435" s="17" t="str">
        <f t="shared" si="41"/>
        <v/>
      </c>
      <c r="T435" s="17" t="str">
        <f t="shared" si="42"/>
        <v/>
      </c>
      <c r="U435" s="17">
        <f t="shared" si="43"/>
        <v>0</v>
      </c>
      <c r="V435" s="17">
        <f t="shared" si="40"/>
        <v>0</v>
      </c>
    </row>
    <row r="436" spans="18:22" ht="15">
      <c r="R436" s="17" t="str">
        <f t="shared" si="39"/>
        <v/>
      </c>
      <c r="S436" s="17" t="str">
        <f t="shared" si="41"/>
        <v/>
      </c>
      <c r="T436" s="17" t="str">
        <f t="shared" si="42"/>
        <v/>
      </c>
      <c r="U436" s="17">
        <f t="shared" si="43"/>
        <v>0</v>
      </c>
      <c r="V436" s="17">
        <f t="shared" si="40"/>
        <v>0</v>
      </c>
    </row>
    <row r="437" spans="18:22" ht="15">
      <c r="R437" s="17" t="str">
        <f t="shared" si="39"/>
        <v/>
      </c>
      <c r="S437" s="17" t="str">
        <f t="shared" si="41"/>
        <v/>
      </c>
      <c r="T437" s="17" t="str">
        <f t="shared" si="42"/>
        <v/>
      </c>
      <c r="U437" s="17">
        <f t="shared" si="43"/>
        <v>0</v>
      </c>
      <c r="V437" s="17">
        <f t="shared" si="40"/>
        <v>0</v>
      </c>
    </row>
    <row r="438" spans="18:22" ht="15">
      <c r="R438" s="17" t="str">
        <f t="shared" si="39"/>
        <v/>
      </c>
      <c r="S438" s="17" t="str">
        <f t="shared" si="41"/>
        <v/>
      </c>
      <c r="T438" s="17" t="str">
        <f t="shared" si="42"/>
        <v/>
      </c>
      <c r="U438" s="17">
        <f t="shared" si="43"/>
        <v>0</v>
      </c>
      <c r="V438" s="17">
        <f t="shared" si="40"/>
        <v>0</v>
      </c>
    </row>
    <row r="439" spans="18:22" ht="15">
      <c r="R439" s="17" t="str">
        <f t="shared" si="39"/>
        <v/>
      </c>
      <c r="S439" s="17" t="str">
        <f t="shared" si="41"/>
        <v/>
      </c>
      <c r="T439" s="17" t="str">
        <f t="shared" si="42"/>
        <v/>
      </c>
      <c r="U439" s="17">
        <f t="shared" si="43"/>
        <v>0</v>
      </c>
      <c r="V439" s="17">
        <f t="shared" si="40"/>
        <v>0</v>
      </c>
    </row>
    <row r="440" spans="18:22" ht="15">
      <c r="R440" s="17" t="str">
        <f t="shared" si="39"/>
        <v/>
      </c>
      <c r="S440" s="17" t="str">
        <f t="shared" si="41"/>
        <v/>
      </c>
      <c r="T440" s="17" t="str">
        <f t="shared" si="42"/>
        <v/>
      </c>
      <c r="U440" s="17">
        <f t="shared" si="43"/>
        <v>0</v>
      </c>
      <c r="V440" s="17">
        <f t="shared" si="40"/>
        <v>0</v>
      </c>
    </row>
    <row r="441" spans="18:22" ht="15">
      <c r="R441" s="17" t="str">
        <f t="shared" si="39"/>
        <v/>
      </c>
      <c r="S441" s="17" t="str">
        <f t="shared" si="41"/>
        <v/>
      </c>
      <c r="T441" s="17" t="str">
        <f t="shared" si="42"/>
        <v/>
      </c>
      <c r="U441" s="17">
        <f t="shared" si="43"/>
        <v>0</v>
      </c>
      <c r="V441" s="17">
        <f t="shared" si="40"/>
        <v>0</v>
      </c>
    </row>
    <row r="442" spans="18:22" ht="15">
      <c r="R442" s="17" t="str">
        <f t="shared" si="39"/>
        <v/>
      </c>
      <c r="S442" s="17" t="str">
        <f t="shared" si="41"/>
        <v/>
      </c>
      <c r="T442" s="17" t="str">
        <f t="shared" si="42"/>
        <v/>
      </c>
      <c r="U442" s="17">
        <f t="shared" si="43"/>
        <v>0</v>
      </c>
      <c r="V442" s="17">
        <f t="shared" si="40"/>
        <v>0</v>
      </c>
    </row>
    <row r="443" spans="18:22" ht="15">
      <c r="R443" s="17" t="str">
        <f t="shared" si="39"/>
        <v/>
      </c>
      <c r="S443" s="17" t="str">
        <f t="shared" si="41"/>
        <v/>
      </c>
      <c r="T443" s="17" t="str">
        <f t="shared" si="42"/>
        <v/>
      </c>
      <c r="U443" s="17">
        <f t="shared" si="43"/>
        <v>0</v>
      </c>
      <c r="V443" s="17">
        <f t="shared" si="40"/>
        <v>0</v>
      </c>
    </row>
    <row r="444" spans="18:22" ht="15">
      <c r="R444" s="17" t="str">
        <f t="shared" si="39"/>
        <v/>
      </c>
      <c r="S444" s="17" t="str">
        <f t="shared" si="41"/>
        <v/>
      </c>
      <c r="T444" s="17" t="str">
        <f t="shared" si="42"/>
        <v/>
      </c>
      <c r="U444" s="17">
        <f t="shared" si="43"/>
        <v>0</v>
      </c>
      <c r="V444" s="17">
        <f t="shared" si="40"/>
        <v>0</v>
      </c>
    </row>
    <row r="445" spans="18:22" ht="15">
      <c r="R445" s="17" t="str">
        <f t="shared" si="39"/>
        <v/>
      </c>
      <c r="S445" s="17" t="str">
        <f t="shared" si="41"/>
        <v/>
      </c>
      <c r="T445" s="17" t="str">
        <f t="shared" si="42"/>
        <v/>
      </c>
      <c r="U445" s="17">
        <f t="shared" si="43"/>
        <v>0</v>
      </c>
      <c r="V445" s="17">
        <f t="shared" si="40"/>
        <v>0</v>
      </c>
    </row>
    <row r="446" spans="18:22" ht="15">
      <c r="R446" s="17" t="str">
        <f t="shared" si="39"/>
        <v/>
      </c>
      <c r="S446" s="17" t="str">
        <f t="shared" si="41"/>
        <v/>
      </c>
      <c r="T446" s="17" t="str">
        <f t="shared" si="42"/>
        <v/>
      </c>
      <c r="U446" s="17">
        <f t="shared" si="43"/>
        <v>0</v>
      </c>
      <c r="V446" s="17">
        <f t="shared" si="40"/>
        <v>0</v>
      </c>
    </row>
    <row r="447" spans="18:22" ht="15">
      <c r="R447" s="17" t="str">
        <f t="shared" si="39"/>
        <v/>
      </c>
      <c r="S447" s="17" t="str">
        <f t="shared" si="41"/>
        <v/>
      </c>
      <c r="T447" s="17" t="str">
        <f t="shared" si="42"/>
        <v/>
      </c>
      <c r="U447" s="17">
        <f t="shared" si="43"/>
        <v>0</v>
      </c>
      <c r="V447" s="17">
        <f t="shared" si="40"/>
        <v>0</v>
      </c>
    </row>
    <row r="448" spans="18:22" ht="15">
      <c r="R448" s="17" t="str">
        <f t="shared" si="39"/>
        <v/>
      </c>
      <c r="S448" s="17" t="str">
        <f t="shared" si="41"/>
        <v/>
      </c>
      <c r="T448" s="17" t="str">
        <f t="shared" si="42"/>
        <v/>
      </c>
      <c r="U448" s="17">
        <f t="shared" si="43"/>
        <v>0</v>
      </c>
      <c r="V448" s="17">
        <f t="shared" si="40"/>
        <v>0</v>
      </c>
    </row>
    <row r="449" spans="18:22" ht="15">
      <c r="R449" s="17" t="str">
        <f t="shared" si="39"/>
        <v/>
      </c>
      <c r="S449" s="17" t="str">
        <f t="shared" si="41"/>
        <v/>
      </c>
      <c r="T449" s="17" t="str">
        <f t="shared" si="42"/>
        <v/>
      </c>
      <c r="U449" s="17">
        <f t="shared" si="43"/>
        <v>0</v>
      </c>
      <c r="V449" s="17">
        <f t="shared" si="40"/>
        <v>0</v>
      </c>
    </row>
    <row r="450" spans="18:22" ht="15">
      <c r="R450" s="17" t="str">
        <f aca="true" t="shared" si="44" ref="R450:R513">IF(ISNA(VLOOKUP(C450,Type,2,0)),"",VLOOKUP(C450,Type,2,0))</f>
        <v/>
      </c>
      <c r="S450" s="17" t="str">
        <f t="shared" si="41"/>
        <v/>
      </c>
      <c r="T450" s="17" t="str">
        <f t="shared" si="42"/>
        <v/>
      </c>
      <c r="U450" s="17">
        <f t="shared" si="43"/>
        <v>0</v>
      </c>
      <c r="V450" s="17">
        <f aca="true" t="shared" si="45" ref="V450:V513">IF(C450="9D6A","9D6A",IF(OR(AND(C450=9424,G450=16114),AND(G450=16114,C450=9434),AND(C450=4160,G450=16114)),"COMP",IF(AND(C450=4215,G450=16114),"MC",IF(G450="",H450,(VLOOKUP(C450,Type,9,0))))))</f>
        <v>0</v>
      </c>
    </row>
    <row r="451" spans="18:22" ht="15">
      <c r="R451" s="17" t="str">
        <f t="shared" si="44"/>
        <v/>
      </c>
      <c r="S451" s="17" t="str">
        <f t="shared" si="41"/>
        <v/>
      </c>
      <c r="T451" s="17" t="str">
        <f t="shared" si="42"/>
        <v/>
      </c>
      <c r="U451" s="17">
        <f t="shared" si="43"/>
        <v>0</v>
      </c>
      <c r="V451" s="17">
        <f t="shared" si="45"/>
        <v>0</v>
      </c>
    </row>
    <row r="452" spans="18:22" ht="15">
      <c r="R452" s="17" t="str">
        <f t="shared" si="44"/>
        <v/>
      </c>
      <c r="S452" s="17" t="str">
        <f t="shared" si="41"/>
        <v/>
      </c>
      <c r="T452" s="17" t="str">
        <f t="shared" si="42"/>
        <v/>
      </c>
      <c r="U452" s="17">
        <f t="shared" si="43"/>
        <v>0</v>
      </c>
      <c r="V452" s="17">
        <f t="shared" si="45"/>
        <v>0</v>
      </c>
    </row>
    <row r="453" spans="18:22" ht="15">
      <c r="R453" s="17" t="str">
        <f t="shared" si="44"/>
        <v/>
      </c>
      <c r="S453" s="17" t="str">
        <f t="shared" si="41"/>
        <v/>
      </c>
      <c r="T453" s="17" t="str">
        <f t="shared" si="42"/>
        <v/>
      </c>
      <c r="U453" s="17">
        <f t="shared" si="43"/>
        <v>0</v>
      </c>
      <c r="V453" s="17">
        <f t="shared" si="45"/>
        <v>0</v>
      </c>
    </row>
    <row r="454" spans="18:22" ht="15">
      <c r="R454" s="17" t="str">
        <f t="shared" si="44"/>
        <v/>
      </c>
      <c r="S454" s="17" t="str">
        <f t="shared" si="41"/>
        <v/>
      </c>
      <c r="T454" s="17" t="str">
        <f t="shared" si="42"/>
        <v/>
      </c>
      <c r="U454" s="17">
        <f t="shared" si="43"/>
        <v>0</v>
      </c>
      <c r="V454" s="17">
        <f t="shared" si="45"/>
        <v>0</v>
      </c>
    </row>
    <row r="455" spans="18:22" ht="15">
      <c r="R455" s="17" t="str">
        <f t="shared" si="44"/>
        <v/>
      </c>
      <c r="S455" s="17" t="str">
        <f t="shared" si="41"/>
        <v/>
      </c>
      <c r="T455" s="17" t="str">
        <f t="shared" si="42"/>
        <v/>
      </c>
      <c r="U455" s="17">
        <f t="shared" si="43"/>
        <v>0</v>
      </c>
      <c r="V455" s="17">
        <f t="shared" si="45"/>
        <v>0</v>
      </c>
    </row>
    <row r="456" spans="18:22" ht="15">
      <c r="R456" s="17" t="str">
        <f t="shared" si="44"/>
        <v/>
      </c>
      <c r="S456" s="17" t="str">
        <f t="shared" si="41"/>
        <v/>
      </c>
      <c r="T456" s="17" t="str">
        <f t="shared" si="42"/>
        <v/>
      </c>
      <c r="U456" s="17">
        <f t="shared" si="43"/>
        <v>0</v>
      </c>
      <c r="V456" s="17">
        <f t="shared" si="45"/>
        <v>0</v>
      </c>
    </row>
    <row r="457" spans="18:22" ht="15">
      <c r="R457" s="17" t="str">
        <f t="shared" si="44"/>
        <v/>
      </c>
      <c r="S457" s="17" t="str">
        <f t="shared" si="41"/>
        <v/>
      </c>
      <c r="T457" s="17" t="str">
        <f t="shared" si="42"/>
        <v/>
      </c>
      <c r="U457" s="17">
        <f t="shared" si="43"/>
        <v>0</v>
      </c>
      <c r="V457" s="17">
        <f t="shared" si="45"/>
        <v>0</v>
      </c>
    </row>
    <row r="458" spans="18:22" ht="15">
      <c r="R458" s="17" t="str">
        <f t="shared" si="44"/>
        <v/>
      </c>
      <c r="S458" s="17" t="str">
        <f t="shared" si="41"/>
        <v/>
      </c>
      <c r="T458" s="17" t="str">
        <f t="shared" si="42"/>
        <v/>
      </c>
      <c r="U458" s="17">
        <f t="shared" si="43"/>
        <v>0</v>
      </c>
      <c r="V458" s="17">
        <f t="shared" si="45"/>
        <v>0</v>
      </c>
    </row>
    <row r="459" spans="18:22" ht="15">
      <c r="R459" s="17" t="str">
        <f t="shared" si="44"/>
        <v/>
      </c>
      <c r="S459" s="17" t="str">
        <f t="shared" si="41"/>
        <v/>
      </c>
      <c r="T459" s="17" t="str">
        <f t="shared" si="42"/>
        <v/>
      </c>
      <c r="U459" s="17">
        <f t="shared" si="43"/>
        <v>0</v>
      </c>
      <c r="V459" s="17">
        <f t="shared" si="45"/>
        <v>0</v>
      </c>
    </row>
    <row r="460" spans="18:22" ht="15">
      <c r="R460" s="17" t="str">
        <f t="shared" si="44"/>
        <v/>
      </c>
      <c r="S460" s="17" t="str">
        <f t="shared" si="41"/>
        <v/>
      </c>
      <c r="T460" s="17" t="str">
        <f t="shared" si="42"/>
        <v/>
      </c>
      <c r="U460" s="17">
        <f t="shared" si="43"/>
        <v>0</v>
      </c>
      <c r="V460" s="17">
        <f t="shared" si="45"/>
        <v>0</v>
      </c>
    </row>
    <row r="461" spans="18:22" ht="15">
      <c r="R461" s="17" t="str">
        <f t="shared" si="44"/>
        <v/>
      </c>
      <c r="S461" s="17" t="str">
        <f t="shared" si="41"/>
        <v/>
      </c>
      <c r="T461" s="17" t="str">
        <f t="shared" si="42"/>
        <v/>
      </c>
      <c r="U461" s="17">
        <f t="shared" si="43"/>
        <v>0</v>
      </c>
      <c r="V461" s="17">
        <f t="shared" si="45"/>
        <v>0</v>
      </c>
    </row>
    <row r="462" spans="18:22" ht="15">
      <c r="R462" s="17" t="str">
        <f t="shared" si="44"/>
        <v/>
      </c>
      <c r="S462" s="17" t="str">
        <f t="shared" si="41"/>
        <v/>
      </c>
      <c r="T462" s="17" t="str">
        <f t="shared" si="42"/>
        <v/>
      </c>
      <c r="U462" s="17">
        <f t="shared" si="43"/>
        <v>0</v>
      </c>
      <c r="V462" s="17">
        <f t="shared" si="45"/>
        <v>0</v>
      </c>
    </row>
    <row r="463" spans="18:22" ht="15">
      <c r="R463" s="17" t="str">
        <f t="shared" si="44"/>
        <v/>
      </c>
      <c r="S463" s="17" t="str">
        <f t="shared" si="41"/>
        <v/>
      </c>
      <c r="T463" s="17" t="str">
        <f t="shared" si="42"/>
        <v/>
      </c>
      <c r="U463" s="17">
        <f t="shared" si="43"/>
        <v>0</v>
      </c>
      <c r="V463" s="17">
        <f t="shared" si="45"/>
        <v>0</v>
      </c>
    </row>
    <row r="464" spans="18:22" ht="15">
      <c r="R464" s="17" t="str">
        <f t="shared" si="44"/>
        <v/>
      </c>
      <c r="S464" s="17" t="str">
        <f t="shared" si="41"/>
        <v/>
      </c>
      <c r="T464" s="17" t="str">
        <f t="shared" si="42"/>
        <v/>
      </c>
      <c r="U464" s="17">
        <f t="shared" si="43"/>
        <v>0</v>
      </c>
      <c r="V464" s="17">
        <f t="shared" si="45"/>
        <v>0</v>
      </c>
    </row>
    <row r="465" spans="18:22" ht="15">
      <c r="R465" s="17" t="str">
        <f t="shared" si="44"/>
        <v/>
      </c>
      <c r="S465" s="17" t="str">
        <f t="shared" si="41"/>
        <v/>
      </c>
      <c r="T465" s="17" t="str">
        <f t="shared" si="42"/>
        <v/>
      </c>
      <c r="U465" s="17">
        <f t="shared" si="43"/>
        <v>0</v>
      </c>
      <c r="V465" s="17">
        <f t="shared" si="45"/>
        <v>0</v>
      </c>
    </row>
    <row r="466" spans="18:22" ht="15">
      <c r="R466" s="17" t="str">
        <f t="shared" si="44"/>
        <v/>
      </c>
      <c r="S466" s="17" t="str">
        <f t="shared" si="41"/>
        <v/>
      </c>
      <c r="T466" s="17" t="str">
        <f t="shared" si="42"/>
        <v/>
      </c>
      <c r="U466" s="17">
        <f t="shared" si="43"/>
        <v>0</v>
      </c>
      <c r="V466" s="17">
        <f t="shared" si="45"/>
        <v>0</v>
      </c>
    </row>
    <row r="467" spans="18:22" ht="15">
      <c r="R467" s="17" t="str">
        <f t="shared" si="44"/>
        <v/>
      </c>
      <c r="S467" s="17" t="str">
        <f t="shared" si="41"/>
        <v/>
      </c>
      <c r="T467" s="17" t="str">
        <f t="shared" si="42"/>
        <v/>
      </c>
      <c r="U467" s="17">
        <f t="shared" si="43"/>
        <v>0</v>
      </c>
      <c r="V467" s="17">
        <f t="shared" si="45"/>
        <v>0</v>
      </c>
    </row>
    <row r="468" spans="18:22" ht="15">
      <c r="R468" s="17" t="str">
        <f t="shared" si="44"/>
        <v/>
      </c>
      <c r="S468" s="17" t="str">
        <f t="shared" si="41"/>
        <v/>
      </c>
      <c r="T468" s="17" t="str">
        <f t="shared" si="42"/>
        <v/>
      </c>
      <c r="U468" s="17">
        <f t="shared" si="43"/>
        <v>0</v>
      </c>
      <c r="V468" s="17">
        <f t="shared" si="45"/>
        <v>0</v>
      </c>
    </row>
    <row r="469" spans="18:22" ht="15">
      <c r="R469" s="17" t="str">
        <f t="shared" si="44"/>
        <v/>
      </c>
      <c r="S469" s="17" t="str">
        <f t="shared" si="41"/>
        <v/>
      </c>
      <c r="T469" s="17" t="str">
        <f t="shared" si="42"/>
        <v/>
      </c>
      <c r="U469" s="17">
        <f t="shared" si="43"/>
        <v>0</v>
      </c>
      <c r="V469" s="17">
        <f t="shared" si="45"/>
        <v>0</v>
      </c>
    </row>
    <row r="470" spans="18:22" ht="15">
      <c r="R470" s="17" t="str">
        <f t="shared" si="44"/>
        <v/>
      </c>
      <c r="S470" s="17" t="str">
        <f t="shared" si="41"/>
        <v/>
      </c>
      <c r="T470" s="17" t="str">
        <f t="shared" si="42"/>
        <v/>
      </c>
      <c r="U470" s="17">
        <f t="shared" si="43"/>
        <v>0</v>
      </c>
      <c r="V470" s="17">
        <f t="shared" si="45"/>
        <v>0</v>
      </c>
    </row>
    <row r="471" spans="18:22" ht="15">
      <c r="R471" s="17" t="str">
        <f t="shared" si="44"/>
        <v/>
      </c>
      <c r="S471" s="17" t="str">
        <f t="shared" si="41"/>
        <v/>
      </c>
      <c r="T471" s="17" t="str">
        <f t="shared" si="42"/>
        <v/>
      </c>
      <c r="U471" s="17">
        <f t="shared" si="43"/>
        <v>0</v>
      </c>
      <c r="V471" s="17">
        <f t="shared" si="45"/>
        <v>0</v>
      </c>
    </row>
    <row r="472" spans="18:22" ht="15">
      <c r="R472" s="17" t="str">
        <f t="shared" si="44"/>
        <v/>
      </c>
      <c r="S472" s="17" t="str">
        <f t="shared" si="41"/>
        <v/>
      </c>
      <c r="T472" s="17" t="str">
        <f t="shared" si="42"/>
        <v/>
      </c>
      <c r="U472" s="17">
        <f t="shared" si="43"/>
        <v>0</v>
      </c>
      <c r="V472" s="17">
        <f t="shared" si="45"/>
        <v>0</v>
      </c>
    </row>
    <row r="473" spans="18:22" ht="15">
      <c r="R473" s="17" t="str">
        <f t="shared" si="44"/>
        <v/>
      </c>
      <c r="S473" s="17" t="str">
        <f t="shared" si="41"/>
        <v/>
      </c>
      <c r="T473" s="17" t="str">
        <f t="shared" si="42"/>
        <v/>
      </c>
      <c r="U473" s="17">
        <f t="shared" si="43"/>
        <v>0</v>
      </c>
      <c r="V473" s="17">
        <f t="shared" si="45"/>
        <v>0</v>
      </c>
    </row>
    <row r="474" spans="18:22" ht="15">
      <c r="R474" s="17" t="str">
        <f t="shared" si="44"/>
        <v/>
      </c>
      <c r="S474" s="17" t="str">
        <f t="shared" si="41"/>
        <v/>
      </c>
      <c r="T474" s="17" t="str">
        <f t="shared" si="42"/>
        <v/>
      </c>
      <c r="U474" s="17">
        <f t="shared" si="43"/>
        <v>0</v>
      </c>
      <c r="V474" s="17">
        <f t="shared" si="45"/>
        <v>0</v>
      </c>
    </row>
    <row r="475" spans="18:22" ht="15">
      <c r="R475" s="17" t="str">
        <f t="shared" si="44"/>
        <v/>
      </c>
      <c r="S475" s="17" t="str">
        <f t="shared" si="41"/>
        <v/>
      </c>
      <c r="T475" s="17" t="str">
        <f t="shared" si="42"/>
        <v/>
      </c>
      <c r="U475" s="17">
        <f t="shared" si="43"/>
        <v>0</v>
      </c>
      <c r="V475" s="17">
        <f t="shared" si="45"/>
        <v>0</v>
      </c>
    </row>
    <row r="476" spans="18:22" ht="15">
      <c r="R476" s="17" t="str">
        <f t="shared" si="44"/>
        <v/>
      </c>
      <c r="S476" s="17" t="str">
        <f t="shared" si="41"/>
        <v/>
      </c>
      <c r="T476" s="17" t="str">
        <f t="shared" si="42"/>
        <v/>
      </c>
      <c r="U476" s="17">
        <f t="shared" si="43"/>
        <v>0</v>
      </c>
      <c r="V476" s="17">
        <f t="shared" si="45"/>
        <v>0</v>
      </c>
    </row>
    <row r="477" spans="18:22" ht="15">
      <c r="R477" s="17" t="str">
        <f t="shared" si="44"/>
        <v/>
      </c>
      <c r="S477" s="17" t="str">
        <f t="shared" si="41"/>
        <v/>
      </c>
      <c r="T477" s="17" t="str">
        <f t="shared" si="42"/>
        <v/>
      </c>
      <c r="U477" s="17">
        <f t="shared" si="43"/>
        <v>0</v>
      </c>
      <c r="V477" s="17">
        <f t="shared" si="45"/>
        <v>0</v>
      </c>
    </row>
    <row r="478" spans="18:22" ht="15">
      <c r="R478" s="17" t="str">
        <f t="shared" si="44"/>
        <v/>
      </c>
      <c r="S478" s="17" t="str">
        <f t="shared" si="41"/>
        <v/>
      </c>
      <c r="T478" s="17" t="str">
        <f t="shared" si="42"/>
        <v/>
      </c>
      <c r="U478" s="17">
        <f t="shared" si="43"/>
        <v>0</v>
      </c>
      <c r="V478" s="17">
        <f t="shared" si="45"/>
        <v>0</v>
      </c>
    </row>
    <row r="479" spans="18:22" ht="15">
      <c r="R479" s="17" t="str">
        <f t="shared" si="44"/>
        <v/>
      </c>
      <c r="S479" s="17" t="str">
        <f t="shared" si="41"/>
        <v/>
      </c>
      <c r="T479" s="17" t="str">
        <f t="shared" si="42"/>
        <v/>
      </c>
      <c r="U479" s="17">
        <f t="shared" si="43"/>
        <v>0</v>
      </c>
      <c r="V479" s="17">
        <f t="shared" si="45"/>
        <v>0</v>
      </c>
    </row>
    <row r="480" spans="18:22" ht="15">
      <c r="R480" s="17" t="str">
        <f t="shared" si="44"/>
        <v/>
      </c>
      <c r="S480" s="17" t="str">
        <f t="shared" si="41"/>
        <v/>
      </c>
      <c r="T480" s="17" t="str">
        <f t="shared" si="42"/>
        <v/>
      </c>
      <c r="U480" s="17">
        <f t="shared" si="43"/>
        <v>0</v>
      </c>
      <c r="V480" s="17">
        <f t="shared" si="45"/>
        <v>0</v>
      </c>
    </row>
    <row r="481" spans="18:22" ht="15">
      <c r="R481" s="17" t="str">
        <f t="shared" si="44"/>
        <v/>
      </c>
      <c r="S481" s="17" t="str">
        <f t="shared" si="41"/>
        <v/>
      </c>
      <c r="T481" s="17" t="str">
        <f t="shared" si="42"/>
        <v/>
      </c>
      <c r="U481" s="17">
        <f t="shared" si="43"/>
        <v>0</v>
      </c>
      <c r="V481" s="17">
        <f t="shared" si="45"/>
        <v>0</v>
      </c>
    </row>
    <row r="482" spans="18:22" ht="15">
      <c r="R482" s="17" t="str">
        <f t="shared" si="44"/>
        <v/>
      </c>
      <c r="S482" s="17" t="str">
        <f t="shared" si="41"/>
        <v/>
      </c>
      <c r="T482" s="17" t="str">
        <f t="shared" si="42"/>
        <v/>
      </c>
      <c r="U482" s="17">
        <f t="shared" si="43"/>
        <v>0</v>
      </c>
      <c r="V482" s="17">
        <f t="shared" si="45"/>
        <v>0</v>
      </c>
    </row>
    <row r="483" spans="18:22" ht="15">
      <c r="R483" s="17" t="str">
        <f t="shared" si="44"/>
        <v/>
      </c>
      <c r="S483" s="17" t="str">
        <f t="shared" si="41"/>
        <v/>
      </c>
      <c r="T483" s="17" t="str">
        <f t="shared" si="42"/>
        <v/>
      </c>
      <c r="U483" s="17">
        <f t="shared" si="43"/>
        <v>0</v>
      </c>
      <c r="V483" s="17">
        <f t="shared" si="45"/>
        <v>0</v>
      </c>
    </row>
    <row r="484" spans="18:22" ht="15">
      <c r="R484" s="17" t="str">
        <f t="shared" si="44"/>
        <v/>
      </c>
      <c r="S484" s="17" t="str">
        <f t="shared" si="41"/>
        <v/>
      </c>
      <c r="T484" s="17" t="str">
        <f t="shared" si="42"/>
        <v/>
      </c>
      <c r="U484" s="17">
        <f t="shared" si="43"/>
        <v>0</v>
      </c>
      <c r="V484" s="17">
        <f t="shared" si="45"/>
        <v>0</v>
      </c>
    </row>
    <row r="485" spans="18:22" ht="15">
      <c r="R485" s="17" t="str">
        <f t="shared" si="44"/>
        <v/>
      </c>
      <c r="S485" s="17" t="str">
        <f t="shared" si="41"/>
        <v/>
      </c>
      <c r="T485" s="17" t="str">
        <f t="shared" si="42"/>
        <v/>
      </c>
      <c r="U485" s="17">
        <f t="shared" si="43"/>
        <v>0</v>
      </c>
      <c r="V485" s="17">
        <f t="shared" si="45"/>
        <v>0</v>
      </c>
    </row>
    <row r="486" spans="18:22" ht="15">
      <c r="R486" s="17" t="str">
        <f t="shared" si="44"/>
        <v/>
      </c>
      <c r="S486" s="17" t="str">
        <f t="shared" si="41"/>
        <v/>
      </c>
      <c r="T486" s="17" t="str">
        <f t="shared" si="42"/>
        <v/>
      </c>
      <c r="U486" s="17">
        <f t="shared" si="43"/>
        <v>0</v>
      </c>
      <c r="V486" s="17">
        <f t="shared" si="45"/>
        <v>0</v>
      </c>
    </row>
    <row r="487" spans="18:22" ht="15">
      <c r="R487" s="17" t="str">
        <f t="shared" si="44"/>
        <v/>
      </c>
      <c r="S487" s="17" t="str">
        <f t="shared" si="41"/>
        <v/>
      </c>
      <c r="T487" s="17" t="str">
        <f t="shared" si="42"/>
        <v/>
      </c>
      <c r="U487" s="17">
        <f t="shared" si="43"/>
        <v>0</v>
      </c>
      <c r="V487" s="17">
        <f t="shared" si="45"/>
        <v>0</v>
      </c>
    </row>
    <row r="488" spans="18:22" ht="15">
      <c r="R488" s="17" t="str">
        <f t="shared" si="44"/>
        <v/>
      </c>
      <c r="S488" s="17" t="str">
        <f t="shared" si="41"/>
        <v/>
      </c>
      <c r="T488" s="17" t="str">
        <f t="shared" si="42"/>
        <v/>
      </c>
      <c r="U488" s="17">
        <f t="shared" si="43"/>
        <v>0</v>
      </c>
      <c r="V488" s="17">
        <f t="shared" si="45"/>
        <v>0</v>
      </c>
    </row>
    <row r="489" spans="18:22" ht="15">
      <c r="R489" s="17" t="str">
        <f t="shared" si="44"/>
        <v/>
      </c>
      <c r="S489" s="17" t="str">
        <f t="shared" si="41"/>
        <v/>
      </c>
      <c r="T489" s="17" t="str">
        <f t="shared" si="42"/>
        <v/>
      </c>
      <c r="U489" s="17">
        <f t="shared" si="43"/>
        <v>0</v>
      </c>
      <c r="V489" s="17">
        <f t="shared" si="45"/>
        <v>0</v>
      </c>
    </row>
    <row r="490" spans="18:22" ht="15">
      <c r="R490" s="17" t="str">
        <f t="shared" si="44"/>
        <v/>
      </c>
      <c r="S490" s="17" t="str">
        <f t="shared" si="41"/>
        <v/>
      </c>
      <c r="T490" s="17" t="str">
        <f t="shared" si="42"/>
        <v/>
      </c>
      <c r="U490" s="17">
        <f t="shared" si="43"/>
        <v>0</v>
      </c>
      <c r="V490" s="17">
        <f t="shared" si="45"/>
        <v>0</v>
      </c>
    </row>
    <row r="491" spans="18:22" ht="15">
      <c r="R491" s="17" t="str">
        <f t="shared" si="44"/>
        <v/>
      </c>
      <c r="S491" s="17" t="str">
        <f t="shared" si="41"/>
        <v/>
      </c>
      <c r="T491" s="17" t="str">
        <f t="shared" si="42"/>
        <v/>
      </c>
      <c r="U491" s="17">
        <f t="shared" si="43"/>
        <v>0</v>
      </c>
      <c r="V491" s="17">
        <f t="shared" si="45"/>
        <v>0</v>
      </c>
    </row>
    <row r="492" spans="18:22" ht="15">
      <c r="R492" s="17" t="str">
        <f t="shared" si="44"/>
        <v/>
      </c>
      <c r="S492" s="17" t="str">
        <f t="shared" si="41"/>
        <v/>
      </c>
      <c r="T492" s="17" t="str">
        <f t="shared" si="42"/>
        <v/>
      </c>
      <c r="U492" s="17">
        <f t="shared" si="43"/>
        <v>0</v>
      </c>
      <c r="V492" s="17">
        <f t="shared" si="45"/>
        <v>0</v>
      </c>
    </row>
    <row r="493" spans="18:22" ht="15">
      <c r="R493" s="17" t="str">
        <f t="shared" si="44"/>
        <v/>
      </c>
      <c r="S493" s="17" t="str">
        <f t="shared" si="41"/>
        <v/>
      </c>
      <c r="T493" s="17" t="str">
        <f t="shared" si="42"/>
        <v/>
      </c>
      <c r="U493" s="17">
        <f t="shared" si="43"/>
        <v>0</v>
      </c>
      <c r="V493" s="17">
        <f t="shared" si="45"/>
        <v>0</v>
      </c>
    </row>
    <row r="494" spans="18:22" ht="15">
      <c r="R494" s="17" t="str">
        <f t="shared" si="44"/>
        <v/>
      </c>
      <c r="S494" s="17" t="str">
        <f t="shared" si="41"/>
        <v/>
      </c>
      <c r="T494" s="17" t="str">
        <f t="shared" si="42"/>
        <v/>
      </c>
      <c r="U494" s="17">
        <f t="shared" si="43"/>
        <v>0</v>
      </c>
      <c r="V494" s="17">
        <f t="shared" si="45"/>
        <v>0</v>
      </c>
    </row>
    <row r="495" spans="18:22" ht="15">
      <c r="R495" s="17" t="str">
        <f t="shared" si="44"/>
        <v/>
      </c>
      <c r="S495" s="17" t="str">
        <f t="shared" si="41"/>
        <v/>
      </c>
      <c r="T495" s="17" t="str">
        <f t="shared" si="42"/>
        <v/>
      </c>
      <c r="U495" s="17">
        <f t="shared" si="43"/>
        <v>0</v>
      </c>
      <c r="V495" s="17">
        <f t="shared" si="45"/>
        <v>0</v>
      </c>
    </row>
    <row r="496" spans="18:22" ht="15">
      <c r="R496" s="17" t="str">
        <f t="shared" si="44"/>
        <v/>
      </c>
      <c r="S496" s="17" t="str">
        <f aca="true" t="shared" si="46" ref="S496:S559">IF(J496="D",K496,"")</f>
        <v/>
      </c>
      <c r="T496" s="17" t="str">
        <f aca="true" t="shared" si="47" ref="T496:T559">IF(J496="C",K496,"")</f>
        <v/>
      </c>
      <c r="U496" s="17">
        <f aca="true" t="shared" si="48" ref="U496:U559">_xlfn.NUMBERVALUE(T496)-_xlfn.NUMBERVALUE(S496)</f>
        <v>0</v>
      </c>
      <c r="V496" s="17">
        <f t="shared" si="45"/>
        <v>0</v>
      </c>
    </row>
    <row r="497" spans="18:22" ht="15">
      <c r="R497" s="17" t="str">
        <f t="shared" si="44"/>
        <v/>
      </c>
      <c r="S497" s="17" t="str">
        <f t="shared" si="46"/>
        <v/>
      </c>
      <c r="T497" s="17" t="str">
        <f t="shared" si="47"/>
        <v/>
      </c>
      <c r="U497" s="17">
        <f t="shared" si="48"/>
        <v>0</v>
      </c>
      <c r="V497" s="17">
        <f t="shared" si="45"/>
        <v>0</v>
      </c>
    </row>
    <row r="498" spans="18:22" ht="15">
      <c r="R498" s="17" t="str">
        <f t="shared" si="44"/>
        <v/>
      </c>
      <c r="S498" s="17" t="str">
        <f t="shared" si="46"/>
        <v/>
      </c>
      <c r="T498" s="17" t="str">
        <f t="shared" si="47"/>
        <v/>
      </c>
      <c r="U498" s="17">
        <f t="shared" si="48"/>
        <v>0</v>
      </c>
      <c r="V498" s="17">
        <f t="shared" si="45"/>
        <v>0</v>
      </c>
    </row>
    <row r="499" spans="18:22" ht="15">
      <c r="R499" s="17" t="str">
        <f t="shared" si="44"/>
        <v/>
      </c>
      <c r="S499" s="17" t="str">
        <f t="shared" si="46"/>
        <v/>
      </c>
      <c r="T499" s="17" t="str">
        <f t="shared" si="47"/>
        <v/>
      </c>
      <c r="U499" s="17">
        <f t="shared" si="48"/>
        <v>0</v>
      </c>
      <c r="V499" s="17">
        <f t="shared" si="45"/>
        <v>0</v>
      </c>
    </row>
    <row r="500" spans="18:22" ht="15">
      <c r="R500" s="17" t="str">
        <f t="shared" si="44"/>
        <v/>
      </c>
      <c r="S500" s="17" t="str">
        <f t="shared" si="46"/>
        <v/>
      </c>
      <c r="T500" s="17" t="str">
        <f t="shared" si="47"/>
        <v/>
      </c>
      <c r="U500" s="17">
        <f t="shared" si="48"/>
        <v>0</v>
      </c>
      <c r="V500" s="17">
        <f t="shared" si="45"/>
        <v>0</v>
      </c>
    </row>
    <row r="501" spans="18:22" ht="15">
      <c r="R501" s="17" t="str">
        <f t="shared" si="44"/>
        <v/>
      </c>
      <c r="S501" s="17" t="str">
        <f t="shared" si="46"/>
        <v/>
      </c>
      <c r="T501" s="17" t="str">
        <f t="shared" si="47"/>
        <v/>
      </c>
      <c r="U501" s="17">
        <f t="shared" si="48"/>
        <v>0</v>
      </c>
      <c r="V501" s="17">
        <f t="shared" si="45"/>
        <v>0</v>
      </c>
    </row>
    <row r="502" spans="18:22" ht="15">
      <c r="R502" s="17" t="str">
        <f t="shared" si="44"/>
        <v/>
      </c>
      <c r="S502" s="17" t="str">
        <f t="shared" si="46"/>
        <v/>
      </c>
      <c r="T502" s="17" t="str">
        <f t="shared" si="47"/>
        <v/>
      </c>
      <c r="U502" s="17">
        <f t="shared" si="48"/>
        <v>0</v>
      </c>
      <c r="V502" s="17">
        <f t="shared" si="45"/>
        <v>0</v>
      </c>
    </row>
    <row r="503" spans="18:22" ht="15">
      <c r="R503" s="17" t="str">
        <f t="shared" si="44"/>
        <v/>
      </c>
      <c r="S503" s="17" t="str">
        <f t="shared" si="46"/>
        <v/>
      </c>
      <c r="T503" s="17" t="str">
        <f t="shared" si="47"/>
        <v/>
      </c>
      <c r="U503" s="17">
        <f t="shared" si="48"/>
        <v>0</v>
      </c>
      <c r="V503" s="17">
        <f t="shared" si="45"/>
        <v>0</v>
      </c>
    </row>
    <row r="504" spans="18:22" ht="15">
      <c r="R504" s="17" t="str">
        <f t="shared" si="44"/>
        <v/>
      </c>
      <c r="S504" s="17" t="str">
        <f t="shared" si="46"/>
        <v/>
      </c>
      <c r="T504" s="17" t="str">
        <f t="shared" si="47"/>
        <v/>
      </c>
      <c r="U504" s="17">
        <f t="shared" si="48"/>
        <v>0</v>
      </c>
      <c r="V504" s="17">
        <f t="shared" si="45"/>
        <v>0</v>
      </c>
    </row>
    <row r="505" spans="18:22" ht="15">
      <c r="R505" s="17" t="str">
        <f t="shared" si="44"/>
        <v/>
      </c>
      <c r="S505" s="17" t="str">
        <f t="shared" si="46"/>
        <v/>
      </c>
      <c r="T505" s="17" t="str">
        <f t="shared" si="47"/>
        <v/>
      </c>
      <c r="U505" s="17">
        <f t="shared" si="48"/>
        <v>0</v>
      </c>
      <c r="V505" s="17">
        <f t="shared" si="45"/>
        <v>0</v>
      </c>
    </row>
    <row r="506" spans="18:22" ht="15">
      <c r="R506" s="17" t="str">
        <f t="shared" si="44"/>
        <v/>
      </c>
      <c r="S506" s="17" t="str">
        <f t="shared" si="46"/>
        <v/>
      </c>
      <c r="T506" s="17" t="str">
        <f t="shared" si="47"/>
        <v/>
      </c>
      <c r="U506" s="17">
        <f t="shared" si="48"/>
        <v>0</v>
      </c>
      <c r="V506" s="17">
        <f t="shared" si="45"/>
        <v>0</v>
      </c>
    </row>
    <row r="507" spans="18:22" ht="15">
      <c r="R507" s="17" t="str">
        <f t="shared" si="44"/>
        <v/>
      </c>
      <c r="S507" s="17" t="str">
        <f t="shared" si="46"/>
        <v/>
      </c>
      <c r="T507" s="17" t="str">
        <f t="shared" si="47"/>
        <v/>
      </c>
      <c r="U507" s="17">
        <f t="shared" si="48"/>
        <v>0</v>
      </c>
      <c r="V507" s="17">
        <f t="shared" si="45"/>
        <v>0</v>
      </c>
    </row>
    <row r="508" spans="18:22" ht="15">
      <c r="R508" s="17" t="str">
        <f t="shared" si="44"/>
        <v/>
      </c>
      <c r="S508" s="17" t="str">
        <f t="shared" si="46"/>
        <v/>
      </c>
      <c r="T508" s="17" t="str">
        <f t="shared" si="47"/>
        <v/>
      </c>
      <c r="U508" s="17">
        <f t="shared" si="48"/>
        <v>0</v>
      </c>
      <c r="V508" s="17">
        <f t="shared" si="45"/>
        <v>0</v>
      </c>
    </row>
    <row r="509" spans="18:22" ht="15">
      <c r="R509" s="17" t="str">
        <f t="shared" si="44"/>
        <v/>
      </c>
      <c r="S509" s="17" t="str">
        <f t="shared" si="46"/>
        <v/>
      </c>
      <c r="T509" s="17" t="str">
        <f t="shared" si="47"/>
        <v/>
      </c>
      <c r="U509" s="17">
        <f t="shared" si="48"/>
        <v>0</v>
      </c>
      <c r="V509" s="17">
        <f t="shared" si="45"/>
        <v>0</v>
      </c>
    </row>
    <row r="510" spans="18:22" ht="15">
      <c r="R510" s="17" t="str">
        <f t="shared" si="44"/>
        <v/>
      </c>
      <c r="S510" s="17" t="str">
        <f t="shared" si="46"/>
        <v/>
      </c>
      <c r="T510" s="17" t="str">
        <f t="shared" si="47"/>
        <v/>
      </c>
      <c r="U510" s="17">
        <f t="shared" si="48"/>
        <v>0</v>
      </c>
      <c r="V510" s="17">
        <f t="shared" si="45"/>
        <v>0</v>
      </c>
    </row>
    <row r="511" spans="18:22" ht="15">
      <c r="R511" s="17" t="str">
        <f t="shared" si="44"/>
        <v/>
      </c>
      <c r="S511" s="17" t="str">
        <f t="shared" si="46"/>
        <v/>
      </c>
      <c r="T511" s="17" t="str">
        <f t="shared" si="47"/>
        <v/>
      </c>
      <c r="U511" s="17">
        <f t="shared" si="48"/>
        <v>0</v>
      </c>
      <c r="V511" s="17">
        <f t="shared" si="45"/>
        <v>0</v>
      </c>
    </row>
    <row r="512" spans="18:22" ht="15">
      <c r="R512" s="17" t="str">
        <f t="shared" si="44"/>
        <v/>
      </c>
      <c r="S512" s="17" t="str">
        <f t="shared" si="46"/>
        <v/>
      </c>
      <c r="T512" s="17" t="str">
        <f t="shared" si="47"/>
        <v/>
      </c>
      <c r="U512" s="17">
        <f t="shared" si="48"/>
        <v>0</v>
      </c>
      <c r="V512" s="17">
        <f t="shared" si="45"/>
        <v>0</v>
      </c>
    </row>
    <row r="513" spans="18:22" ht="15">
      <c r="R513" s="17" t="str">
        <f t="shared" si="44"/>
        <v/>
      </c>
      <c r="S513" s="17" t="str">
        <f t="shared" si="46"/>
        <v/>
      </c>
      <c r="T513" s="17" t="str">
        <f t="shared" si="47"/>
        <v/>
      </c>
      <c r="U513" s="17">
        <f t="shared" si="48"/>
        <v>0</v>
      </c>
      <c r="V513" s="17">
        <f t="shared" si="45"/>
        <v>0</v>
      </c>
    </row>
    <row r="514" spans="18:22" ht="15">
      <c r="R514" s="17" t="str">
        <f aca="true" t="shared" si="49" ref="R514:R577">IF(ISNA(VLOOKUP(C514,Type,2,0)),"",VLOOKUP(C514,Type,2,0))</f>
        <v/>
      </c>
      <c r="S514" s="17" t="str">
        <f t="shared" si="46"/>
        <v/>
      </c>
      <c r="T514" s="17" t="str">
        <f t="shared" si="47"/>
        <v/>
      </c>
      <c r="U514" s="17">
        <f t="shared" si="48"/>
        <v>0</v>
      </c>
      <c r="V514" s="17">
        <f aca="true" t="shared" si="50" ref="V514:V577">IF(C514="9D6A","9D6A",IF(OR(AND(C514=9424,G514=16114),AND(G514=16114,C514=9434),AND(C514=4160,G514=16114)),"COMP",IF(AND(C514=4215,G514=16114),"MC",IF(G514="",H514,(VLOOKUP(C514,Type,9,0))))))</f>
        <v>0</v>
      </c>
    </row>
    <row r="515" spans="18:22" ht="15">
      <c r="R515" s="17" t="str">
        <f t="shared" si="49"/>
        <v/>
      </c>
      <c r="S515" s="17" t="str">
        <f t="shared" si="46"/>
        <v/>
      </c>
      <c r="T515" s="17" t="str">
        <f t="shared" si="47"/>
        <v/>
      </c>
      <c r="U515" s="17">
        <f t="shared" si="48"/>
        <v>0</v>
      </c>
      <c r="V515" s="17">
        <f t="shared" si="50"/>
        <v>0</v>
      </c>
    </row>
    <row r="516" spans="18:22" ht="15">
      <c r="R516" s="17" t="str">
        <f t="shared" si="49"/>
        <v/>
      </c>
      <c r="S516" s="17" t="str">
        <f t="shared" si="46"/>
        <v/>
      </c>
      <c r="T516" s="17" t="str">
        <f t="shared" si="47"/>
        <v/>
      </c>
      <c r="U516" s="17">
        <f t="shared" si="48"/>
        <v>0</v>
      </c>
      <c r="V516" s="17">
        <f t="shared" si="50"/>
        <v>0</v>
      </c>
    </row>
    <row r="517" spans="18:22" ht="15">
      <c r="R517" s="17" t="str">
        <f t="shared" si="49"/>
        <v/>
      </c>
      <c r="S517" s="17" t="str">
        <f t="shared" si="46"/>
        <v/>
      </c>
      <c r="T517" s="17" t="str">
        <f t="shared" si="47"/>
        <v/>
      </c>
      <c r="U517" s="17">
        <f t="shared" si="48"/>
        <v>0</v>
      </c>
      <c r="V517" s="17">
        <f t="shared" si="50"/>
        <v>0</v>
      </c>
    </row>
    <row r="518" spans="18:22" ht="15">
      <c r="R518" s="17" t="str">
        <f t="shared" si="49"/>
        <v/>
      </c>
      <c r="S518" s="17" t="str">
        <f t="shared" si="46"/>
        <v/>
      </c>
      <c r="T518" s="17" t="str">
        <f t="shared" si="47"/>
        <v/>
      </c>
      <c r="U518" s="17">
        <f t="shared" si="48"/>
        <v>0</v>
      </c>
      <c r="V518" s="17">
        <f t="shared" si="50"/>
        <v>0</v>
      </c>
    </row>
    <row r="519" spans="18:22" ht="15">
      <c r="R519" s="17" t="str">
        <f t="shared" si="49"/>
        <v/>
      </c>
      <c r="S519" s="17" t="str">
        <f t="shared" si="46"/>
        <v/>
      </c>
      <c r="T519" s="17" t="str">
        <f t="shared" si="47"/>
        <v/>
      </c>
      <c r="U519" s="17">
        <f t="shared" si="48"/>
        <v>0</v>
      </c>
      <c r="V519" s="17">
        <f t="shared" si="50"/>
        <v>0</v>
      </c>
    </row>
    <row r="520" spans="18:22" ht="15">
      <c r="R520" s="17" t="str">
        <f t="shared" si="49"/>
        <v/>
      </c>
      <c r="S520" s="17" t="str">
        <f t="shared" si="46"/>
        <v/>
      </c>
      <c r="T520" s="17" t="str">
        <f t="shared" si="47"/>
        <v/>
      </c>
      <c r="U520" s="17">
        <f t="shared" si="48"/>
        <v>0</v>
      </c>
      <c r="V520" s="17">
        <f t="shared" si="50"/>
        <v>0</v>
      </c>
    </row>
    <row r="521" spans="18:22" ht="15">
      <c r="R521" s="17" t="str">
        <f t="shared" si="49"/>
        <v/>
      </c>
      <c r="S521" s="17" t="str">
        <f t="shared" si="46"/>
        <v/>
      </c>
      <c r="T521" s="17" t="str">
        <f t="shared" si="47"/>
        <v/>
      </c>
      <c r="U521" s="17">
        <f t="shared" si="48"/>
        <v>0</v>
      </c>
      <c r="V521" s="17">
        <f t="shared" si="50"/>
        <v>0</v>
      </c>
    </row>
    <row r="522" spans="18:22" ht="15">
      <c r="R522" s="17" t="str">
        <f t="shared" si="49"/>
        <v/>
      </c>
      <c r="S522" s="17" t="str">
        <f t="shared" si="46"/>
        <v/>
      </c>
      <c r="T522" s="17" t="str">
        <f t="shared" si="47"/>
        <v/>
      </c>
      <c r="U522" s="17">
        <f t="shared" si="48"/>
        <v>0</v>
      </c>
      <c r="V522" s="17">
        <f t="shared" si="50"/>
        <v>0</v>
      </c>
    </row>
    <row r="523" spans="18:22" ht="15">
      <c r="R523" s="17" t="str">
        <f t="shared" si="49"/>
        <v/>
      </c>
      <c r="S523" s="17" t="str">
        <f t="shared" si="46"/>
        <v/>
      </c>
      <c r="T523" s="17" t="str">
        <f t="shared" si="47"/>
        <v/>
      </c>
      <c r="U523" s="17">
        <f t="shared" si="48"/>
        <v>0</v>
      </c>
      <c r="V523" s="17">
        <f t="shared" si="50"/>
        <v>0</v>
      </c>
    </row>
    <row r="524" spans="18:22" ht="15">
      <c r="R524" s="17" t="str">
        <f t="shared" si="49"/>
        <v/>
      </c>
      <c r="S524" s="17" t="str">
        <f t="shared" si="46"/>
        <v/>
      </c>
      <c r="T524" s="17" t="str">
        <f t="shared" si="47"/>
        <v/>
      </c>
      <c r="U524" s="17">
        <f t="shared" si="48"/>
        <v>0</v>
      </c>
      <c r="V524" s="17">
        <f t="shared" si="50"/>
        <v>0</v>
      </c>
    </row>
    <row r="525" spans="18:22" ht="15">
      <c r="R525" s="17" t="str">
        <f t="shared" si="49"/>
        <v/>
      </c>
      <c r="S525" s="17" t="str">
        <f t="shared" si="46"/>
        <v/>
      </c>
      <c r="T525" s="17" t="str">
        <f t="shared" si="47"/>
        <v/>
      </c>
      <c r="U525" s="17">
        <f t="shared" si="48"/>
        <v>0</v>
      </c>
      <c r="V525" s="17">
        <f t="shared" si="50"/>
        <v>0</v>
      </c>
    </row>
    <row r="526" spans="18:22" ht="15">
      <c r="R526" s="17" t="str">
        <f t="shared" si="49"/>
        <v/>
      </c>
      <c r="S526" s="17" t="str">
        <f t="shared" si="46"/>
        <v/>
      </c>
      <c r="T526" s="17" t="str">
        <f t="shared" si="47"/>
        <v/>
      </c>
      <c r="U526" s="17">
        <f t="shared" si="48"/>
        <v>0</v>
      </c>
      <c r="V526" s="17">
        <f t="shared" si="50"/>
        <v>0</v>
      </c>
    </row>
    <row r="527" spans="18:22" ht="15">
      <c r="R527" s="17" t="str">
        <f t="shared" si="49"/>
        <v/>
      </c>
      <c r="S527" s="17" t="str">
        <f t="shared" si="46"/>
        <v/>
      </c>
      <c r="T527" s="17" t="str">
        <f t="shared" si="47"/>
        <v/>
      </c>
      <c r="U527" s="17">
        <f t="shared" si="48"/>
        <v>0</v>
      </c>
      <c r="V527" s="17">
        <f t="shared" si="50"/>
        <v>0</v>
      </c>
    </row>
    <row r="528" spans="18:22" ht="15">
      <c r="R528" s="17" t="str">
        <f t="shared" si="49"/>
        <v/>
      </c>
      <c r="S528" s="17" t="str">
        <f t="shared" si="46"/>
        <v/>
      </c>
      <c r="T528" s="17" t="str">
        <f t="shared" si="47"/>
        <v/>
      </c>
      <c r="U528" s="17">
        <f t="shared" si="48"/>
        <v>0</v>
      </c>
      <c r="V528" s="17">
        <f t="shared" si="50"/>
        <v>0</v>
      </c>
    </row>
    <row r="529" spans="18:22" ht="15">
      <c r="R529" s="17" t="str">
        <f t="shared" si="49"/>
        <v/>
      </c>
      <c r="S529" s="17" t="str">
        <f t="shared" si="46"/>
        <v/>
      </c>
      <c r="T529" s="17" t="str">
        <f t="shared" si="47"/>
        <v/>
      </c>
      <c r="U529" s="17">
        <f t="shared" si="48"/>
        <v>0</v>
      </c>
      <c r="V529" s="17">
        <f t="shared" si="50"/>
        <v>0</v>
      </c>
    </row>
    <row r="530" spans="18:22" ht="15">
      <c r="R530" s="17" t="str">
        <f t="shared" si="49"/>
        <v/>
      </c>
      <c r="S530" s="17" t="str">
        <f t="shared" si="46"/>
        <v/>
      </c>
      <c r="T530" s="17" t="str">
        <f t="shared" si="47"/>
        <v/>
      </c>
      <c r="U530" s="17">
        <f t="shared" si="48"/>
        <v>0</v>
      </c>
      <c r="V530" s="17">
        <f t="shared" si="50"/>
        <v>0</v>
      </c>
    </row>
    <row r="531" spans="18:22" ht="15">
      <c r="R531" s="17" t="str">
        <f t="shared" si="49"/>
        <v/>
      </c>
      <c r="S531" s="17" t="str">
        <f t="shared" si="46"/>
        <v/>
      </c>
      <c r="T531" s="17" t="str">
        <f t="shared" si="47"/>
        <v/>
      </c>
      <c r="U531" s="17">
        <f t="shared" si="48"/>
        <v>0</v>
      </c>
      <c r="V531" s="17">
        <f t="shared" si="50"/>
        <v>0</v>
      </c>
    </row>
    <row r="532" spans="18:22" ht="15">
      <c r="R532" s="17" t="str">
        <f t="shared" si="49"/>
        <v/>
      </c>
      <c r="S532" s="17" t="str">
        <f t="shared" si="46"/>
        <v/>
      </c>
      <c r="T532" s="17" t="str">
        <f t="shared" si="47"/>
        <v/>
      </c>
      <c r="U532" s="17">
        <f t="shared" si="48"/>
        <v>0</v>
      </c>
      <c r="V532" s="17">
        <f t="shared" si="50"/>
        <v>0</v>
      </c>
    </row>
    <row r="533" spans="18:22" ht="15">
      <c r="R533" s="17" t="str">
        <f t="shared" si="49"/>
        <v/>
      </c>
      <c r="S533" s="17" t="str">
        <f t="shared" si="46"/>
        <v/>
      </c>
      <c r="T533" s="17" t="str">
        <f t="shared" si="47"/>
        <v/>
      </c>
      <c r="U533" s="17">
        <f t="shared" si="48"/>
        <v>0</v>
      </c>
      <c r="V533" s="17">
        <f t="shared" si="50"/>
        <v>0</v>
      </c>
    </row>
    <row r="534" spans="18:22" ht="15">
      <c r="R534" s="17" t="str">
        <f t="shared" si="49"/>
        <v/>
      </c>
      <c r="S534" s="17" t="str">
        <f t="shared" si="46"/>
        <v/>
      </c>
      <c r="T534" s="17" t="str">
        <f t="shared" si="47"/>
        <v/>
      </c>
      <c r="U534" s="17">
        <f t="shared" si="48"/>
        <v>0</v>
      </c>
      <c r="V534" s="17">
        <f t="shared" si="50"/>
        <v>0</v>
      </c>
    </row>
    <row r="535" spans="18:22" ht="15">
      <c r="R535" s="17" t="str">
        <f t="shared" si="49"/>
        <v/>
      </c>
      <c r="S535" s="17" t="str">
        <f t="shared" si="46"/>
        <v/>
      </c>
      <c r="T535" s="17" t="str">
        <f t="shared" si="47"/>
        <v/>
      </c>
      <c r="U535" s="17">
        <f t="shared" si="48"/>
        <v>0</v>
      </c>
      <c r="V535" s="17">
        <f t="shared" si="50"/>
        <v>0</v>
      </c>
    </row>
    <row r="536" spans="18:22" ht="15">
      <c r="R536" s="17" t="str">
        <f t="shared" si="49"/>
        <v/>
      </c>
      <c r="S536" s="17" t="str">
        <f t="shared" si="46"/>
        <v/>
      </c>
      <c r="T536" s="17" t="str">
        <f t="shared" si="47"/>
        <v/>
      </c>
      <c r="U536" s="17">
        <f t="shared" si="48"/>
        <v>0</v>
      </c>
      <c r="V536" s="17">
        <f t="shared" si="50"/>
        <v>0</v>
      </c>
    </row>
    <row r="537" spans="18:22" ht="15">
      <c r="R537" s="17" t="str">
        <f t="shared" si="49"/>
        <v/>
      </c>
      <c r="S537" s="17" t="str">
        <f t="shared" si="46"/>
        <v/>
      </c>
      <c r="T537" s="17" t="str">
        <f t="shared" si="47"/>
        <v/>
      </c>
      <c r="U537" s="17">
        <f t="shared" si="48"/>
        <v>0</v>
      </c>
      <c r="V537" s="17">
        <f t="shared" si="50"/>
        <v>0</v>
      </c>
    </row>
    <row r="538" spans="18:22" ht="15">
      <c r="R538" s="17" t="str">
        <f t="shared" si="49"/>
        <v/>
      </c>
      <c r="S538" s="17" t="str">
        <f t="shared" si="46"/>
        <v/>
      </c>
      <c r="T538" s="17" t="str">
        <f t="shared" si="47"/>
        <v/>
      </c>
      <c r="U538" s="17">
        <f t="shared" si="48"/>
        <v>0</v>
      </c>
      <c r="V538" s="17">
        <f t="shared" si="50"/>
        <v>0</v>
      </c>
    </row>
    <row r="539" spans="18:22" ht="15">
      <c r="R539" s="17" t="str">
        <f t="shared" si="49"/>
        <v/>
      </c>
      <c r="S539" s="17" t="str">
        <f t="shared" si="46"/>
        <v/>
      </c>
      <c r="T539" s="17" t="str">
        <f t="shared" si="47"/>
        <v/>
      </c>
      <c r="U539" s="17">
        <f t="shared" si="48"/>
        <v>0</v>
      </c>
      <c r="V539" s="17">
        <f t="shared" si="50"/>
        <v>0</v>
      </c>
    </row>
    <row r="540" spans="18:22" ht="15">
      <c r="R540" s="17" t="str">
        <f t="shared" si="49"/>
        <v/>
      </c>
      <c r="S540" s="17" t="str">
        <f t="shared" si="46"/>
        <v/>
      </c>
      <c r="T540" s="17" t="str">
        <f t="shared" si="47"/>
        <v/>
      </c>
      <c r="U540" s="17">
        <f t="shared" si="48"/>
        <v>0</v>
      </c>
      <c r="V540" s="17">
        <f t="shared" si="50"/>
        <v>0</v>
      </c>
    </row>
    <row r="541" spans="18:22" ht="15">
      <c r="R541" s="17" t="str">
        <f t="shared" si="49"/>
        <v/>
      </c>
      <c r="S541" s="17" t="str">
        <f t="shared" si="46"/>
        <v/>
      </c>
      <c r="T541" s="17" t="str">
        <f t="shared" si="47"/>
        <v/>
      </c>
      <c r="U541" s="17">
        <f t="shared" si="48"/>
        <v>0</v>
      </c>
      <c r="V541" s="17">
        <f t="shared" si="50"/>
        <v>0</v>
      </c>
    </row>
    <row r="542" spans="18:22" ht="15">
      <c r="R542" s="17" t="str">
        <f t="shared" si="49"/>
        <v/>
      </c>
      <c r="S542" s="17" t="str">
        <f t="shared" si="46"/>
        <v/>
      </c>
      <c r="T542" s="17" t="str">
        <f t="shared" si="47"/>
        <v/>
      </c>
      <c r="U542" s="17">
        <f t="shared" si="48"/>
        <v>0</v>
      </c>
      <c r="V542" s="17">
        <f t="shared" si="50"/>
        <v>0</v>
      </c>
    </row>
    <row r="543" spans="18:22" ht="15">
      <c r="R543" s="17" t="str">
        <f t="shared" si="49"/>
        <v/>
      </c>
      <c r="S543" s="17" t="str">
        <f t="shared" si="46"/>
        <v/>
      </c>
      <c r="T543" s="17" t="str">
        <f t="shared" si="47"/>
        <v/>
      </c>
      <c r="U543" s="17">
        <f t="shared" si="48"/>
        <v>0</v>
      </c>
      <c r="V543" s="17">
        <f t="shared" si="50"/>
        <v>0</v>
      </c>
    </row>
    <row r="544" spans="18:22" ht="15">
      <c r="R544" s="17" t="str">
        <f t="shared" si="49"/>
        <v/>
      </c>
      <c r="S544" s="17" t="str">
        <f t="shared" si="46"/>
        <v/>
      </c>
      <c r="T544" s="17" t="str">
        <f t="shared" si="47"/>
        <v/>
      </c>
      <c r="U544" s="17">
        <f t="shared" si="48"/>
        <v>0</v>
      </c>
      <c r="V544" s="17">
        <f t="shared" si="50"/>
        <v>0</v>
      </c>
    </row>
    <row r="545" spans="18:22" ht="15">
      <c r="R545" s="17" t="str">
        <f t="shared" si="49"/>
        <v/>
      </c>
      <c r="S545" s="17" t="str">
        <f t="shared" si="46"/>
        <v/>
      </c>
      <c r="T545" s="17" t="str">
        <f t="shared" si="47"/>
        <v/>
      </c>
      <c r="U545" s="17">
        <f t="shared" si="48"/>
        <v>0</v>
      </c>
      <c r="V545" s="17">
        <f t="shared" si="50"/>
        <v>0</v>
      </c>
    </row>
    <row r="546" spans="18:22" ht="15">
      <c r="R546" s="17" t="str">
        <f t="shared" si="49"/>
        <v/>
      </c>
      <c r="S546" s="17" t="str">
        <f t="shared" si="46"/>
        <v/>
      </c>
      <c r="T546" s="17" t="str">
        <f t="shared" si="47"/>
        <v/>
      </c>
      <c r="U546" s="17">
        <f t="shared" si="48"/>
        <v>0</v>
      </c>
      <c r="V546" s="17">
        <f t="shared" si="50"/>
        <v>0</v>
      </c>
    </row>
    <row r="547" spans="18:22" ht="15">
      <c r="R547" s="17" t="str">
        <f t="shared" si="49"/>
        <v/>
      </c>
      <c r="S547" s="17" t="str">
        <f t="shared" si="46"/>
        <v/>
      </c>
      <c r="T547" s="17" t="str">
        <f t="shared" si="47"/>
        <v/>
      </c>
      <c r="U547" s="17">
        <f t="shared" si="48"/>
        <v>0</v>
      </c>
      <c r="V547" s="17">
        <f t="shared" si="50"/>
        <v>0</v>
      </c>
    </row>
    <row r="548" spans="18:22" ht="15">
      <c r="R548" s="17" t="str">
        <f t="shared" si="49"/>
        <v/>
      </c>
      <c r="S548" s="17" t="str">
        <f t="shared" si="46"/>
        <v/>
      </c>
      <c r="T548" s="17" t="str">
        <f t="shared" si="47"/>
        <v/>
      </c>
      <c r="U548" s="17">
        <f t="shared" si="48"/>
        <v>0</v>
      </c>
      <c r="V548" s="17">
        <f t="shared" si="50"/>
        <v>0</v>
      </c>
    </row>
    <row r="549" spans="18:22" ht="15">
      <c r="R549" s="17" t="str">
        <f t="shared" si="49"/>
        <v/>
      </c>
      <c r="S549" s="17" t="str">
        <f t="shared" si="46"/>
        <v/>
      </c>
      <c r="T549" s="17" t="str">
        <f t="shared" si="47"/>
        <v/>
      </c>
      <c r="U549" s="17">
        <f t="shared" si="48"/>
        <v>0</v>
      </c>
      <c r="V549" s="17">
        <f t="shared" si="50"/>
        <v>0</v>
      </c>
    </row>
    <row r="550" spans="18:22" ht="15">
      <c r="R550" s="17" t="str">
        <f t="shared" si="49"/>
        <v/>
      </c>
      <c r="S550" s="17" t="str">
        <f t="shared" si="46"/>
        <v/>
      </c>
      <c r="T550" s="17" t="str">
        <f t="shared" si="47"/>
        <v/>
      </c>
      <c r="U550" s="17">
        <f t="shared" si="48"/>
        <v>0</v>
      </c>
      <c r="V550" s="17">
        <f t="shared" si="50"/>
        <v>0</v>
      </c>
    </row>
    <row r="551" spans="18:22" ht="15">
      <c r="R551" s="17" t="str">
        <f t="shared" si="49"/>
        <v/>
      </c>
      <c r="S551" s="17" t="str">
        <f t="shared" si="46"/>
        <v/>
      </c>
      <c r="T551" s="17" t="str">
        <f t="shared" si="47"/>
        <v/>
      </c>
      <c r="U551" s="17">
        <f t="shared" si="48"/>
        <v>0</v>
      </c>
      <c r="V551" s="17">
        <f t="shared" si="50"/>
        <v>0</v>
      </c>
    </row>
    <row r="552" spans="18:22" ht="15">
      <c r="R552" s="17" t="str">
        <f t="shared" si="49"/>
        <v/>
      </c>
      <c r="S552" s="17" t="str">
        <f t="shared" si="46"/>
        <v/>
      </c>
      <c r="T552" s="17" t="str">
        <f t="shared" si="47"/>
        <v/>
      </c>
      <c r="U552" s="17">
        <f t="shared" si="48"/>
        <v>0</v>
      </c>
      <c r="V552" s="17">
        <f t="shared" si="50"/>
        <v>0</v>
      </c>
    </row>
    <row r="553" spans="18:22" ht="15">
      <c r="R553" s="17" t="str">
        <f t="shared" si="49"/>
        <v/>
      </c>
      <c r="S553" s="17" t="str">
        <f t="shared" si="46"/>
        <v/>
      </c>
      <c r="T553" s="17" t="str">
        <f t="shared" si="47"/>
        <v/>
      </c>
      <c r="U553" s="17">
        <f t="shared" si="48"/>
        <v>0</v>
      </c>
      <c r="V553" s="17">
        <f t="shared" si="50"/>
        <v>0</v>
      </c>
    </row>
    <row r="554" spans="18:22" ht="15">
      <c r="R554" s="17" t="str">
        <f t="shared" si="49"/>
        <v/>
      </c>
      <c r="S554" s="17" t="str">
        <f t="shared" si="46"/>
        <v/>
      </c>
      <c r="T554" s="17" t="str">
        <f t="shared" si="47"/>
        <v/>
      </c>
      <c r="U554" s="17">
        <f t="shared" si="48"/>
        <v>0</v>
      </c>
      <c r="V554" s="17">
        <f t="shared" si="50"/>
        <v>0</v>
      </c>
    </row>
    <row r="555" spans="18:22" ht="15">
      <c r="R555" s="17" t="str">
        <f t="shared" si="49"/>
        <v/>
      </c>
      <c r="S555" s="17" t="str">
        <f t="shared" si="46"/>
        <v/>
      </c>
      <c r="T555" s="17" t="str">
        <f t="shared" si="47"/>
        <v/>
      </c>
      <c r="U555" s="17">
        <f t="shared" si="48"/>
        <v>0</v>
      </c>
      <c r="V555" s="17">
        <f t="shared" si="50"/>
        <v>0</v>
      </c>
    </row>
    <row r="556" spans="18:22" ht="15">
      <c r="R556" s="17" t="str">
        <f t="shared" si="49"/>
        <v/>
      </c>
      <c r="S556" s="17" t="str">
        <f t="shared" si="46"/>
        <v/>
      </c>
      <c r="T556" s="17" t="str">
        <f t="shared" si="47"/>
        <v/>
      </c>
      <c r="U556" s="17">
        <f t="shared" si="48"/>
        <v>0</v>
      </c>
      <c r="V556" s="17">
        <f t="shared" si="50"/>
        <v>0</v>
      </c>
    </row>
    <row r="557" spans="18:22" ht="15">
      <c r="R557" s="17" t="str">
        <f t="shared" si="49"/>
        <v/>
      </c>
      <c r="S557" s="17" t="str">
        <f t="shared" si="46"/>
        <v/>
      </c>
      <c r="T557" s="17" t="str">
        <f t="shared" si="47"/>
        <v/>
      </c>
      <c r="U557" s="17">
        <f t="shared" si="48"/>
        <v>0</v>
      </c>
      <c r="V557" s="17">
        <f t="shared" si="50"/>
        <v>0</v>
      </c>
    </row>
    <row r="558" spans="18:22" ht="15">
      <c r="R558" s="17" t="str">
        <f t="shared" si="49"/>
        <v/>
      </c>
      <c r="S558" s="17" t="str">
        <f t="shared" si="46"/>
        <v/>
      </c>
      <c r="T558" s="17" t="str">
        <f t="shared" si="47"/>
        <v/>
      </c>
      <c r="U558" s="17">
        <f t="shared" si="48"/>
        <v>0</v>
      </c>
      <c r="V558" s="17">
        <f t="shared" si="50"/>
        <v>0</v>
      </c>
    </row>
    <row r="559" spans="18:22" ht="15">
      <c r="R559" s="17" t="str">
        <f t="shared" si="49"/>
        <v/>
      </c>
      <c r="S559" s="17" t="str">
        <f t="shared" si="46"/>
        <v/>
      </c>
      <c r="T559" s="17" t="str">
        <f t="shared" si="47"/>
        <v/>
      </c>
      <c r="U559" s="17">
        <f t="shared" si="48"/>
        <v>0</v>
      </c>
      <c r="V559" s="17">
        <f t="shared" si="50"/>
        <v>0</v>
      </c>
    </row>
    <row r="560" spans="18:22" ht="15">
      <c r="R560" s="17" t="str">
        <f t="shared" si="49"/>
        <v/>
      </c>
      <c r="S560" s="17" t="str">
        <f aca="true" t="shared" si="51" ref="S560:S603">IF(J560="D",K560,"")</f>
        <v/>
      </c>
      <c r="T560" s="17" t="str">
        <f aca="true" t="shared" si="52" ref="T560:T603">IF(J560="C",K560,"")</f>
        <v/>
      </c>
      <c r="U560" s="17">
        <f aca="true" t="shared" si="53" ref="U560:U603">_xlfn.NUMBERVALUE(T560)-_xlfn.NUMBERVALUE(S560)</f>
        <v>0</v>
      </c>
      <c r="V560" s="17">
        <f t="shared" si="50"/>
        <v>0</v>
      </c>
    </row>
    <row r="561" spans="18:22" ht="15">
      <c r="R561" s="17" t="str">
        <f t="shared" si="49"/>
        <v/>
      </c>
      <c r="S561" s="17" t="str">
        <f t="shared" si="51"/>
        <v/>
      </c>
      <c r="T561" s="17" t="str">
        <f t="shared" si="52"/>
        <v/>
      </c>
      <c r="U561" s="17">
        <f t="shared" si="53"/>
        <v>0</v>
      </c>
      <c r="V561" s="17">
        <f t="shared" si="50"/>
        <v>0</v>
      </c>
    </row>
    <row r="562" spans="18:22" ht="15">
      <c r="R562" s="17" t="str">
        <f t="shared" si="49"/>
        <v/>
      </c>
      <c r="S562" s="17" t="str">
        <f t="shared" si="51"/>
        <v/>
      </c>
      <c r="T562" s="17" t="str">
        <f t="shared" si="52"/>
        <v/>
      </c>
      <c r="U562" s="17">
        <f t="shared" si="53"/>
        <v>0</v>
      </c>
      <c r="V562" s="17">
        <f t="shared" si="50"/>
        <v>0</v>
      </c>
    </row>
    <row r="563" spans="18:22" ht="15">
      <c r="R563" s="17" t="str">
        <f t="shared" si="49"/>
        <v/>
      </c>
      <c r="S563" s="17" t="str">
        <f t="shared" si="51"/>
        <v/>
      </c>
      <c r="T563" s="17" t="str">
        <f t="shared" si="52"/>
        <v/>
      </c>
      <c r="U563" s="17">
        <f t="shared" si="53"/>
        <v>0</v>
      </c>
      <c r="V563" s="17">
        <f t="shared" si="50"/>
        <v>0</v>
      </c>
    </row>
    <row r="564" spans="18:22" ht="15">
      <c r="R564" s="17" t="str">
        <f t="shared" si="49"/>
        <v/>
      </c>
      <c r="S564" s="17" t="str">
        <f t="shared" si="51"/>
        <v/>
      </c>
      <c r="T564" s="17" t="str">
        <f t="shared" si="52"/>
        <v/>
      </c>
      <c r="U564" s="17">
        <f t="shared" si="53"/>
        <v>0</v>
      </c>
      <c r="V564" s="17">
        <f t="shared" si="50"/>
        <v>0</v>
      </c>
    </row>
    <row r="565" spans="18:22" ht="15">
      <c r="R565" s="17" t="str">
        <f t="shared" si="49"/>
        <v/>
      </c>
      <c r="S565" s="17" t="str">
        <f t="shared" si="51"/>
        <v/>
      </c>
      <c r="T565" s="17" t="str">
        <f t="shared" si="52"/>
        <v/>
      </c>
      <c r="U565" s="17">
        <f t="shared" si="53"/>
        <v>0</v>
      </c>
      <c r="V565" s="17">
        <f t="shared" si="50"/>
        <v>0</v>
      </c>
    </row>
    <row r="566" spans="18:22" ht="15">
      <c r="R566" s="17" t="str">
        <f t="shared" si="49"/>
        <v/>
      </c>
      <c r="S566" s="17" t="str">
        <f t="shared" si="51"/>
        <v/>
      </c>
      <c r="T566" s="17" t="str">
        <f t="shared" si="52"/>
        <v/>
      </c>
      <c r="U566" s="17">
        <f t="shared" si="53"/>
        <v>0</v>
      </c>
      <c r="V566" s="17">
        <f t="shared" si="50"/>
        <v>0</v>
      </c>
    </row>
    <row r="567" spans="18:22" ht="15">
      <c r="R567" s="17" t="str">
        <f t="shared" si="49"/>
        <v/>
      </c>
      <c r="S567" s="17" t="str">
        <f t="shared" si="51"/>
        <v/>
      </c>
      <c r="T567" s="17" t="str">
        <f t="shared" si="52"/>
        <v/>
      </c>
      <c r="U567" s="17">
        <f t="shared" si="53"/>
        <v>0</v>
      </c>
      <c r="V567" s="17">
        <f t="shared" si="50"/>
        <v>0</v>
      </c>
    </row>
    <row r="568" spans="18:22" ht="15">
      <c r="R568" s="17" t="str">
        <f t="shared" si="49"/>
        <v/>
      </c>
      <c r="S568" s="17" t="str">
        <f t="shared" si="51"/>
        <v/>
      </c>
      <c r="T568" s="17" t="str">
        <f t="shared" si="52"/>
        <v/>
      </c>
      <c r="U568" s="17">
        <f t="shared" si="53"/>
        <v>0</v>
      </c>
      <c r="V568" s="17">
        <f t="shared" si="50"/>
        <v>0</v>
      </c>
    </row>
    <row r="569" spans="18:22" ht="15">
      <c r="R569" s="17" t="str">
        <f t="shared" si="49"/>
        <v/>
      </c>
      <c r="S569" s="17" t="str">
        <f t="shared" si="51"/>
        <v/>
      </c>
      <c r="T569" s="17" t="str">
        <f t="shared" si="52"/>
        <v/>
      </c>
      <c r="U569" s="17">
        <f t="shared" si="53"/>
        <v>0</v>
      </c>
      <c r="V569" s="17">
        <f t="shared" si="50"/>
        <v>0</v>
      </c>
    </row>
    <row r="570" spans="18:22" ht="15">
      <c r="R570" s="17" t="str">
        <f t="shared" si="49"/>
        <v/>
      </c>
      <c r="S570" s="17" t="str">
        <f t="shared" si="51"/>
        <v/>
      </c>
      <c r="T570" s="17" t="str">
        <f t="shared" si="52"/>
        <v/>
      </c>
      <c r="U570" s="17">
        <f t="shared" si="53"/>
        <v>0</v>
      </c>
      <c r="V570" s="17">
        <f t="shared" si="50"/>
        <v>0</v>
      </c>
    </row>
    <row r="571" spans="18:22" ht="15">
      <c r="R571" s="17" t="str">
        <f t="shared" si="49"/>
        <v/>
      </c>
      <c r="S571" s="17" t="str">
        <f t="shared" si="51"/>
        <v/>
      </c>
      <c r="T571" s="17" t="str">
        <f t="shared" si="52"/>
        <v/>
      </c>
      <c r="U571" s="17">
        <f t="shared" si="53"/>
        <v>0</v>
      </c>
      <c r="V571" s="17">
        <f t="shared" si="50"/>
        <v>0</v>
      </c>
    </row>
    <row r="572" spans="18:22" ht="15">
      <c r="R572" s="17" t="str">
        <f t="shared" si="49"/>
        <v/>
      </c>
      <c r="S572" s="17" t="str">
        <f t="shared" si="51"/>
        <v/>
      </c>
      <c r="T572" s="17" t="str">
        <f t="shared" si="52"/>
        <v/>
      </c>
      <c r="U572" s="17">
        <f t="shared" si="53"/>
        <v>0</v>
      </c>
      <c r="V572" s="17">
        <f t="shared" si="50"/>
        <v>0</v>
      </c>
    </row>
    <row r="573" spans="18:22" ht="15">
      <c r="R573" s="17" t="str">
        <f t="shared" si="49"/>
        <v/>
      </c>
      <c r="S573" s="17" t="str">
        <f t="shared" si="51"/>
        <v/>
      </c>
      <c r="T573" s="17" t="str">
        <f t="shared" si="52"/>
        <v/>
      </c>
      <c r="U573" s="17">
        <f t="shared" si="53"/>
        <v>0</v>
      </c>
      <c r="V573" s="17">
        <f t="shared" si="50"/>
        <v>0</v>
      </c>
    </row>
    <row r="574" spans="18:22" ht="15">
      <c r="R574" s="17" t="str">
        <f t="shared" si="49"/>
        <v/>
      </c>
      <c r="S574" s="17" t="str">
        <f t="shared" si="51"/>
        <v/>
      </c>
      <c r="T574" s="17" t="str">
        <f t="shared" si="52"/>
        <v/>
      </c>
      <c r="U574" s="17">
        <f t="shared" si="53"/>
        <v>0</v>
      </c>
      <c r="V574" s="17">
        <f t="shared" si="50"/>
        <v>0</v>
      </c>
    </row>
    <row r="575" spans="18:22" ht="15">
      <c r="R575" s="17" t="str">
        <f t="shared" si="49"/>
        <v/>
      </c>
      <c r="S575" s="17" t="str">
        <f t="shared" si="51"/>
        <v/>
      </c>
      <c r="T575" s="17" t="str">
        <f t="shared" si="52"/>
        <v/>
      </c>
      <c r="U575" s="17">
        <f t="shared" si="53"/>
        <v>0</v>
      </c>
      <c r="V575" s="17">
        <f t="shared" si="50"/>
        <v>0</v>
      </c>
    </row>
    <row r="576" spans="18:22" ht="15">
      <c r="R576" s="17" t="str">
        <f t="shared" si="49"/>
        <v/>
      </c>
      <c r="S576" s="17" t="str">
        <f t="shared" si="51"/>
        <v/>
      </c>
      <c r="T576" s="17" t="str">
        <f t="shared" si="52"/>
        <v/>
      </c>
      <c r="U576" s="17">
        <f t="shared" si="53"/>
        <v>0</v>
      </c>
      <c r="V576" s="17">
        <f t="shared" si="50"/>
        <v>0</v>
      </c>
    </row>
    <row r="577" spans="18:22" ht="15">
      <c r="R577" s="17" t="str">
        <f t="shared" si="49"/>
        <v/>
      </c>
      <c r="S577" s="17" t="str">
        <f t="shared" si="51"/>
        <v/>
      </c>
      <c r="T577" s="17" t="str">
        <f t="shared" si="52"/>
        <v/>
      </c>
      <c r="U577" s="17">
        <f t="shared" si="53"/>
        <v>0</v>
      </c>
      <c r="V577" s="17">
        <f t="shared" si="50"/>
        <v>0</v>
      </c>
    </row>
    <row r="578" spans="18:22" ht="15">
      <c r="R578" s="17" t="str">
        <f aca="true" t="shared" si="54" ref="R578:R603">IF(ISNA(VLOOKUP(C578,Type,2,0)),"",VLOOKUP(C578,Type,2,0))</f>
        <v/>
      </c>
      <c r="S578" s="17" t="str">
        <f t="shared" si="51"/>
        <v/>
      </c>
      <c r="T578" s="17" t="str">
        <f t="shared" si="52"/>
        <v/>
      </c>
      <c r="U578" s="17">
        <f t="shared" si="53"/>
        <v>0</v>
      </c>
      <c r="V578" s="17">
        <f aca="true" t="shared" si="55" ref="V578:V603">IF(C578="9D6A","9D6A",IF(OR(AND(C578=9424,G578=16114),AND(G578=16114,C578=9434),AND(C578=4160,G578=16114)),"COMP",IF(AND(C578=4215,G578=16114),"MC",IF(G578="",H578,(VLOOKUP(C578,Type,9,0))))))</f>
        <v>0</v>
      </c>
    </row>
    <row r="579" spans="18:22" ht="15">
      <c r="R579" s="17" t="str">
        <f t="shared" si="54"/>
        <v/>
      </c>
      <c r="S579" s="17" t="str">
        <f t="shared" si="51"/>
        <v/>
      </c>
      <c r="T579" s="17" t="str">
        <f t="shared" si="52"/>
        <v/>
      </c>
      <c r="U579" s="17">
        <f t="shared" si="53"/>
        <v>0</v>
      </c>
      <c r="V579" s="17">
        <f t="shared" si="55"/>
        <v>0</v>
      </c>
    </row>
    <row r="580" spans="18:22" ht="15">
      <c r="R580" s="17" t="str">
        <f t="shared" si="54"/>
        <v/>
      </c>
      <c r="S580" s="17" t="str">
        <f t="shared" si="51"/>
        <v/>
      </c>
      <c r="T580" s="17" t="str">
        <f t="shared" si="52"/>
        <v/>
      </c>
      <c r="U580" s="17">
        <f t="shared" si="53"/>
        <v>0</v>
      </c>
      <c r="V580" s="17">
        <f t="shared" si="55"/>
        <v>0</v>
      </c>
    </row>
    <row r="581" spans="18:22" ht="15">
      <c r="R581" s="17" t="str">
        <f t="shared" si="54"/>
        <v/>
      </c>
      <c r="S581" s="17" t="str">
        <f t="shared" si="51"/>
        <v/>
      </c>
      <c r="T581" s="17" t="str">
        <f t="shared" si="52"/>
        <v/>
      </c>
      <c r="U581" s="17">
        <f t="shared" si="53"/>
        <v>0</v>
      </c>
      <c r="V581" s="17">
        <f t="shared" si="55"/>
        <v>0</v>
      </c>
    </row>
    <row r="582" spans="18:22" ht="15">
      <c r="R582" s="17" t="str">
        <f t="shared" si="54"/>
        <v/>
      </c>
      <c r="S582" s="17" t="str">
        <f t="shared" si="51"/>
        <v/>
      </c>
      <c r="T582" s="17" t="str">
        <f t="shared" si="52"/>
        <v/>
      </c>
      <c r="U582" s="17">
        <f t="shared" si="53"/>
        <v>0</v>
      </c>
      <c r="V582" s="17">
        <f t="shared" si="55"/>
        <v>0</v>
      </c>
    </row>
    <row r="583" spans="18:22" ht="15">
      <c r="R583" s="17" t="str">
        <f t="shared" si="54"/>
        <v/>
      </c>
      <c r="S583" s="17" t="str">
        <f t="shared" si="51"/>
        <v/>
      </c>
      <c r="T583" s="17" t="str">
        <f t="shared" si="52"/>
        <v/>
      </c>
      <c r="U583" s="17">
        <f t="shared" si="53"/>
        <v>0</v>
      </c>
      <c r="V583" s="17">
        <f t="shared" si="55"/>
        <v>0</v>
      </c>
    </row>
    <row r="584" spans="18:22" ht="15">
      <c r="R584" s="17" t="str">
        <f t="shared" si="54"/>
        <v/>
      </c>
      <c r="S584" s="17" t="str">
        <f t="shared" si="51"/>
        <v/>
      </c>
      <c r="T584" s="17" t="str">
        <f t="shared" si="52"/>
        <v/>
      </c>
      <c r="U584" s="17">
        <f t="shared" si="53"/>
        <v>0</v>
      </c>
      <c r="V584" s="17">
        <f t="shared" si="55"/>
        <v>0</v>
      </c>
    </row>
    <row r="585" spans="18:22" ht="15">
      <c r="R585" s="17" t="str">
        <f t="shared" si="54"/>
        <v/>
      </c>
      <c r="S585" s="17" t="str">
        <f t="shared" si="51"/>
        <v/>
      </c>
      <c r="T585" s="17" t="str">
        <f t="shared" si="52"/>
        <v/>
      </c>
      <c r="U585" s="17">
        <f t="shared" si="53"/>
        <v>0</v>
      </c>
      <c r="V585" s="17">
        <f t="shared" si="55"/>
        <v>0</v>
      </c>
    </row>
    <row r="586" spans="18:22" ht="15">
      <c r="R586" s="17" t="str">
        <f t="shared" si="54"/>
        <v/>
      </c>
      <c r="S586" s="17" t="str">
        <f t="shared" si="51"/>
        <v/>
      </c>
      <c r="T586" s="17" t="str">
        <f t="shared" si="52"/>
        <v/>
      </c>
      <c r="U586" s="17">
        <f t="shared" si="53"/>
        <v>0</v>
      </c>
      <c r="V586" s="17">
        <f t="shared" si="55"/>
        <v>0</v>
      </c>
    </row>
    <row r="587" spans="18:22" ht="15">
      <c r="R587" s="17" t="str">
        <f t="shared" si="54"/>
        <v/>
      </c>
      <c r="S587" s="17" t="str">
        <f t="shared" si="51"/>
        <v/>
      </c>
      <c r="T587" s="17" t="str">
        <f t="shared" si="52"/>
        <v/>
      </c>
      <c r="U587" s="17">
        <f t="shared" si="53"/>
        <v>0</v>
      </c>
      <c r="V587" s="17">
        <f t="shared" si="55"/>
        <v>0</v>
      </c>
    </row>
    <row r="588" spans="18:22" ht="15">
      <c r="R588" s="17" t="str">
        <f t="shared" si="54"/>
        <v/>
      </c>
      <c r="S588" s="17" t="str">
        <f t="shared" si="51"/>
        <v/>
      </c>
      <c r="T588" s="17" t="str">
        <f t="shared" si="52"/>
        <v/>
      </c>
      <c r="U588" s="17">
        <f t="shared" si="53"/>
        <v>0</v>
      </c>
      <c r="V588" s="17">
        <f t="shared" si="55"/>
        <v>0</v>
      </c>
    </row>
    <row r="589" spans="18:22" ht="15">
      <c r="R589" s="17" t="str">
        <f t="shared" si="54"/>
        <v/>
      </c>
      <c r="S589" s="17" t="str">
        <f t="shared" si="51"/>
        <v/>
      </c>
      <c r="T589" s="17" t="str">
        <f t="shared" si="52"/>
        <v/>
      </c>
      <c r="U589" s="17">
        <f t="shared" si="53"/>
        <v>0</v>
      </c>
      <c r="V589" s="17">
        <f t="shared" si="55"/>
        <v>0</v>
      </c>
    </row>
    <row r="590" spans="18:22" ht="15">
      <c r="R590" s="17" t="str">
        <f t="shared" si="54"/>
        <v/>
      </c>
      <c r="S590" s="17" t="str">
        <f t="shared" si="51"/>
        <v/>
      </c>
      <c r="T590" s="17" t="str">
        <f t="shared" si="52"/>
        <v/>
      </c>
      <c r="U590" s="17">
        <f t="shared" si="53"/>
        <v>0</v>
      </c>
      <c r="V590" s="17">
        <f t="shared" si="55"/>
        <v>0</v>
      </c>
    </row>
    <row r="591" spans="18:22" ht="15">
      <c r="R591" s="17" t="str">
        <f t="shared" si="54"/>
        <v/>
      </c>
      <c r="S591" s="17" t="str">
        <f t="shared" si="51"/>
        <v/>
      </c>
      <c r="T591" s="17" t="str">
        <f t="shared" si="52"/>
        <v/>
      </c>
      <c r="U591" s="17">
        <f t="shared" si="53"/>
        <v>0</v>
      </c>
      <c r="V591" s="17">
        <f t="shared" si="55"/>
        <v>0</v>
      </c>
    </row>
    <row r="592" spans="18:22" ht="15">
      <c r="R592" s="17" t="str">
        <f t="shared" si="54"/>
        <v/>
      </c>
      <c r="S592" s="17" t="str">
        <f t="shared" si="51"/>
        <v/>
      </c>
      <c r="T592" s="17" t="str">
        <f t="shared" si="52"/>
        <v/>
      </c>
      <c r="U592" s="17">
        <f t="shared" si="53"/>
        <v>0</v>
      </c>
      <c r="V592" s="17">
        <f t="shared" si="55"/>
        <v>0</v>
      </c>
    </row>
    <row r="593" spans="18:22" ht="15">
      <c r="R593" s="17" t="str">
        <f t="shared" si="54"/>
        <v/>
      </c>
      <c r="S593" s="17" t="str">
        <f t="shared" si="51"/>
        <v/>
      </c>
      <c r="T593" s="17" t="str">
        <f t="shared" si="52"/>
        <v/>
      </c>
      <c r="U593" s="17">
        <f t="shared" si="53"/>
        <v>0</v>
      </c>
      <c r="V593" s="17">
        <f t="shared" si="55"/>
        <v>0</v>
      </c>
    </row>
    <row r="594" spans="18:22" ht="15">
      <c r="R594" s="17" t="str">
        <f t="shared" si="54"/>
        <v/>
      </c>
      <c r="S594" s="17" t="str">
        <f t="shared" si="51"/>
        <v/>
      </c>
      <c r="T594" s="17" t="str">
        <f t="shared" si="52"/>
        <v/>
      </c>
      <c r="U594" s="17">
        <f t="shared" si="53"/>
        <v>0</v>
      </c>
      <c r="V594" s="17">
        <f t="shared" si="55"/>
        <v>0</v>
      </c>
    </row>
    <row r="595" spans="18:22" ht="15">
      <c r="R595" s="17" t="str">
        <f t="shared" si="54"/>
        <v/>
      </c>
      <c r="S595" s="17" t="str">
        <f t="shared" si="51"/>
        <v/>
      </c>
      <c r="T595" s="17" t="str">
        <f t="shared" si="52"/>
        <v/>
      </c>
      <c r="U595" s="17">
        <f t="shared" si="53"/>
        <v>0</v>
      </c>
      <c r="V595" s="17">
        <f t="shared" si="55"/>
        <v>0</v>
      </c>
    </row>
    <row r="596" spans="18:22" ht="15">
      <c r="R596" s="17" t="str">
        <f t="shared" si="54"/>
        <v/>
      </c>
      <c r="S596" s="17" t="str">
        <f t="shared" si="51"/>
        <v/>
      </c>
      <c r="T596" s="17" t="str">
        <f t="shared" si="52"/>
        <v/>
      </c>
      <c r="U596" s="17">
        <f t="shared" si="53"/>
        <v>0</v>
      </c>
      <c r="V596" s="17">
        <f t="shared" si="55"/>
        <v>0</v>
      </c>
    </row>
    <row r="597" spans="18:22" ht="15">
      <c r="R597" s="17" t="str">
        <f t="shared" si="54"/>
        <v/>
      </c>
      <c r="S597" s="17" t="str">
        <f t="shared" si="51"/>
        <v/>
      </c>
      <c r="T597" s="17" t="str">
        <f t="shared" si="52"/>
        <v/>
      </c>
      <c r="U597" s="17">
        <f t="shared" si="53"/>
        <v>0</v>
      </c>
      <c r="V597" s="17">
        <f t="shared" si="55"/>
        <v>0</v>
      </c>
    </row>
    <row r="598" spans="18:22" ht="15">
      <c r="R598" s="17" t="str">
        <f t="shared" si="54"/>
        <v/>
      </c>
      <c r="S598" s="17" t="str">
        <f t="shared" si="51"/>
        <v/>
      </c>
      <c r="T598" s="17" t="str">
        <f t="shared" si="52"/>
        <v/>
      </c>
      <c r="U598" s="17">
        <f t="shared" si="53"/>
        <v>0</v>
      </c>
      <c r="V598" s="17">
        <f t="shared" si="55"/>
        <v>0</v>
      </c>
    </row>
    <row r="599" spans="18:22" ht="15">
      <c r="R599" s="17" t="str">
        <f t="shared" si="54"/>
        <v/>
      </c>
      <c r="S599" s="17" t="str">
        <f t="shared" si="51"/>
        <v/>
      </c>
      <c r="T599" s="17" t="str">
        <f t="shared" si="52"/>
        <v/>
      </c>
      <c r="U599" s="17">
        <f t="shared" si="53"/>
        <v>0</v>
      </c>
      <c r="V599" s="17">
        <f t="shared" si="55"/>
        <v>0</v>
      </c>
    </row>
    <row r="600" spans="18:22" ht="15">
      <c r="R600" s="17" t="str">
        <f t="shared" si="54"/>
        <v/>
      </c>
      <c r="S600" s="17" t="str">
        <f t="shared" si="51"/>
        <v/>
      </c>
      <c r="T600" s="17" t="str">
        <f t="shared" si="52"/>
        <v/>
      </c>
      <c r="U600" s="17">
        <f t="shared" si="53"/>
        <v>0</v>
      </c>
      <c r="V600" s="17">
        <f t="shared" si="55"/>
        <v>0</v>
      </c>
    </row>
    <row r="601" spans="18:22" ht="15">
      <c r="R601" s="17" t="str">
        <f t="shared" si="54"/>
        <v/>
      </c>
      <c r="S601" s="17" t="str">
        <f t="shared" si="51"/>
        <v/>
      </c>
      <c r="T601" s="17" t="str">
        <f t="shared" si="52"/>
        <v/>
      </c>
      <c r="U601" s="17">
        <f t="shared" si="53"/>
        <v>0</v>
      </c>
      <c r="V601" s="17">
        <f t="shared" si="55"/>
        <v>0</v>
      </c>
    </row>
    <row r="602" spans="18:22" ht="15">
      <c r="R602" s="17" t="str">
        <f t="shared" si="54"/>
        <v/>
      </c>
      <c r="S602" s="17" t="str">
        <f t="shared" si="51"/>
        <v/>
      </c>
      <c r="T602" s="17" t="str">
        <f t="shared" si="52"/>
        <v/>
      </c>
      <c r="U602" s="17">
        <f t="shared" si="53"/>
        <v>0</v>
      </c>
      <c r="V602" s="17">
        <f t="shared" si="55"/>
        <v>0</v>
      </c>
    </row>
    <row r="603" spans="18:22" ht="15">
      <c r="R603" s="17" t="str">
        <f t="shared" si="54"/>
        <v/>
      </c>
      <c r="S603" s="17" t="str">
        <f t="shared" si="51"/>
        <v/>
      </c>
      <c r="T603" s="17" t="str">
        <f t="shared" si="52"/>
        <v/>
      </c>
      <c r="U603" s="17">
        <f t="shared" si="53"/>
        <v>0</v>
      </c>
      <c r="V603" s="17">
        <f t="shared" si="55"/>
        <v>0</v>
      </c>
    </row>
  </sheetData>
  <sheetProtection insertColumns="0" insertRows="0" autoFilter="0" pivotTables="0"/>
  <autoFilter ref="A1:V603"/>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20"/>
  <sheetViews>
    <sheetView workbookViewId="0" topLeftCell="A1">
      <pane ySplit="1" topLeftCell="A330" activePane="bottomLeft" state="frozen"/>
      <selection pane="bottomLeft" activeCell="A1" sqref="A1"/>
    </sheetView>
  </sheetViews>
  <sheetFormatPr defaultColWidth="11.421875" defaultRowHeight="15"/>
  <cols>
    <col min="1" max="1" width="10.7109375" style="0" bestFit="1" customWidth="1"/>
    <col min="2" max="2" width="53.7109375" style="0" bestFit="1" customWidth="1"/>
    <col min="3" max="3" width="57.7109375" style="0" bestFit="1" customWidth="1"/>
    <col min="4" max="4" width="19.8515625" style="0" bestFit="1" customWidth="1"/>
    <col min="5" max="5" width="19.28125" style="0" bestFit="1" customWidth="1"/>
    <col min="6" max="6" width="34.28125" style="0" bestFit="1" customWidth="1"/>
    <col min="7" max="7" width="14.00390625" style="0" bestFit="1" customWidth="1"/>
    <col min="8" max="8" width="19.421875" style="0" bestFit="1" customWidth="1"/>
    <col min="9" max="9" width="17.421875" style="0" bestFit="1" customWidth="1"/>
  </cols>
  <sheetData>
    <row r="1" spans="1:9" ht="15">
      <c r="A1" s="3" t="s">
        <v>2</v>
      </c>
      <c r="B1" s="3" t="s">
        <v>25</v>
      </c>
      <c r="C1" s="3" t="s">
        <v>26</v>
      </c>
      <c r="D1" s="3" t="s">
        <v>27</v>
      </c>
      <c r="E1" s="3" t="s">
        <v>28</v>
      </c>
      <c r="F1" s="3" t="s">
        <v>29</v>
      </c>
      <c r="G1" s="3" t="s">
        <v>7</v>
      </c>
      <c r="H1" s="3" t="s">
        <v>5</v>
      </c>
      <c r="I1" s="4" t="s">
        <v>30</v>
      </c>
    </row>
    <row r="2" spans="1:9" ht="15">
      <c r="A2" s="8">
        <v>4000</v>
      </c>
      <c r="B2" s="5" t="s">
        <v>31</v>
      </c>
      <c r="C2" s="5" t="s">
        <v>32</v>
      </c>
      <c r="D2" s="5" t="s">
        <v>33</v>
      </c>
      <c r="E2" s="5" t="s">
        <v>33</v>
      </c>
      <c r="F2" s="5" t="s">
        <v>34</v>
      </c>
      <c r="G2" s="5" t="s">
        <v>15</v>
      </c>
      <c r="H2" s="8">
        <v>62001</v>
      </c>
      <c r="I2" s="6" t="s">
        <v>35</v>
      </c>
    </row>
    <row r="3" spans="1:9" ht="15">
      <c r="A3" s="8">
        <v>4000</v>
      </c>
      <c r="B3" s="5" t="s">
        <v>31</v>
      </c>
      <c r="C3" s="5" t="s">
        <v>32</v>
      </c>
      <c r="D3" s="5" t="s">
        <v>33</v>
      </c>
      <c r="E3" s="5" t="s">
        <v>36</v>
      </c>
      <c r="F3" s="5" t="s">
        <v>37</v>
      </c>
      <c r="G3" s="5" t="s">
        <v>15</v>
      </c>
      <c r="H3" s="8">
        <v>62002</v>
      </c>
      <c r="I3" s="6" t="s">
        <v>35</v>
      </c>
    </row>
    <row r="4" spans="1:9" ht="15">
      <c r="A4" s="8">
        <v>4001</v>
      </c>
      <c r="B4" s="5" t="s">
        <v>38</v>
      </c>
      <c r="C4" s="5" t="s">
        <v>39</v>
      </c>
      <c r="D4" s="5" t="s">
        <v>33</v>
      </c>
      <c r="E4" s="5" t="s">
        <v>33</v>
      </c>
      <c r="F4" s="5" t="s">
        <v>40</v>
      </c>
      <c r="G4" s="5" t="s">
        <v>15</v>
      </c>
      <c r="H4" s="8">
        <v>62008</v>
      </c>
      <c r="I4" s="6" t="s">
        <v>35</v>
      </c>
    </row>
    <row r="5" spans="1:9" ht="15">
      <c r="A5" s="8">
        <v>4001</v>
      </c>
      <c r="B5" s="5" t="s">
        <v>38</v>
      </c>
      <c r="C5" s="5" t="s">
        <v>39</v>
      </c>
      <c r="D5" s="5" t="s">
        <v>33</v>
      </c>
      <c r="E5" s="5" t="s">
        <v>36</v>
      </c>
      <c r="F5" s="5" t="s">
        <v>41</v>
      </c>
      <c r="G5" s="5" t="s">
        <v>15</v>
      </c>
      <c r="H5" s="8">
        <v>62009</v>
      </c>
      <c r="I5" s="6" t="s">
        <v>35</v>
      </c>
    </row>
    <row r="6" spans="1:9" ht="15">
      <c r="A6" s="8">
        <v>4002</v>
      </c>
      <c r="B6" s="5" t="s">
        <v>42</v>
      </c>
      <c r="C6" s="5" t="s">
        <v>43</v>
      </c>
      <c r="D6" s="5" t="s">
        <v>33</v>
      </c>
      <c r="E6" s="5" t="s">
        <v>33</v>
      </c>
      <c r="F6" s="5" t="s">
        <v>40</v>
      </c>
      <c r="G6" s="5" t="s">
        <v>15</v>
      </c>
      <c r="H6" s="8">
        <v>62008</v>
      </c>
      <c r="I6" s="6" t="s">
        <v>35</v>
      </c>
    </row>
    <row r="7" spans="1:9" ht="15">
      <c r="A7" s="8">
        <v>4002</v>
      </c>
      <c r="B7" s="5" t="s">
        <v>42</v>
      </c>
      <c r="C7" s="5" t="s">
        <v>43</v>
      </c>
      <c r="D7" s="5" t="s">
        <v>33</v>
      </c>
      <c r="E7" s="5" t="s">
        <v>36</v>
      </c>
      <c r="F7" s="5" t="s">
        <v>41</v>
      </c>
      <c r="G7" s="5" t="s">
        <v>15</v>
      </c>
      <c r="H7" s="8">
        <v>62009</v>
      </c>
      <c r="I7" s="6" t="s">
        <v>35</v>
      </c>
    </row>
    <row r="8" spans="1:9" ht="15">
      <c r="A8" s="8">
        <v>4003</v>
      </c>
      <c r="B8" s="5" t="s">
        <v>44</v>
      </c>
      <c r="C8" s="5" t="s">
        <v>45</v>
      </c>
      <c r="D8" s="5" t="s">
        <v>33</v>
      </c>
      <c r="E8" s="5" t="s">
        <v>33</v>
      </c>
      <c r="F8" s="5" t="s">
        <v>46</v>
      </c>
      <c r="G8" s="5" t="s">
        <v>15</v>
      </c>
      <c r="H8" s="8">
        <v>62001</v>
      </c>
      <c r="I8" s="6" t="s">
        <v>35</v>
      </c>
    </row>
    <row r="9" spans="1:9" ht="15">
      <c r="A9" s="8">
        <v>4004</v>
      </c>
      <c r="B9" s="5" t="s">
        <v>47</v>
      </c>
      <c r="C9" s="5" t="s">
        <v>48</v>
      </c>
      <c r="D9" s="5" t="s">
        <v>33</v>
      </c>
      <c r="E9" s="5" t="s">
        <v>33</v>
      </c>
      <c r="F9" s="5" t="s">
        <v>46</v>
      </c>
      <c r="G9" s="5" t="s">
        <v>15</v>
      </c>
      <c r="H9" s="8">
        <v>62001</v>
      </c>
      <c r="I9" s="6" t="s">
        <v>35</v>
      </c>
    </row>
    <row r="10" spans="1:9" ht="15">
      <c r="A10" s="8">
        <v>4005</v>
      </c>
      <c r="B10" s="5" t="s">
        <v>49</v>
      </c>
      <c r="C10" s="5" t="s">
        <v>50</v>
      </c>
      <c r="D10" s="5" t="s">
        <v>33</v>
      </c>
      <c r="E10" s="5" t="s">
        <v>33</v>
      </c>
      <c r="F10" s="5" t="s">
        <v>51</v>
      </c>
      <c r="G10" s="5" t="s">
        <v>15</v>
      </c>
      <c r="H10" s="8">
        <v>62001</v>
      </c>
      <c r="I10" s="6" t="s">
        <v>35</v>
      </c>
    </row>
    <row r="11" spans="1:9" ht="15">
      <c r="A11" s="8">
        <v>4005</v>
      </c>
      <c r="B11" s="5" t="s">
        <v>49</v>
      </c>
      <c r="C11" s="5" t="s">
        <v>50</v>
      </c>
      <c r="D11" s="5" t="s">
        <v>33</v>
      </c>
      <c r="E11" s="5" t="s">
        <v>36</v>
      </c>
      <c r="F11" s="5" t="s">
        <v>52</v>
      </c>
      <c r="G11" s="5" t="s">
        <v>15</v>
      </c>
      <c r="H11" s="8">
        <v>62002</v>
      </c>
      <c r="I11" s="6" t="s">
        <v>35</v>
      </c>
    </row>
    <row r="12" spans="1:9" ht="15">
      <c r="A12" s="8">
        <v>4006</v>
      </c>
      <c r="B12" s="5" t="s">
        <v>53</v>
      </c>
      <c r="C12" s="5" t="s">
        <v>54</v>
      </c>
      <c r="D12" s="5" t="s">
        <v>33</v>
      </c>
      <c r="E12" s="5" t="s">
        <v>33</v>
      </c>
      <c r="F12" s="5" t="s">
        <v>51</v>
      </c>
      <c r="G12" s="5" t="s">
        <v>15</v>
      </c>
      <c r="H12" s="8">
        <v>62001</v>
      </c>
      <c r="I12" s="6" t="s">
        <v>35</v>
      </c>
    </row>
    <row r="13" spans="1:9" ht="15">
      <c r="A13" s="8">
        <v>4006</v>
      </c>
      <c r="B13" s="5" t="s">
        <v>53</v>
      </c>
      <c r="C13" s="5" t="s">
        <v>54</v>
      </c>
      <c r="D13" s="5" t="s">
        <v>33</v>
      </c>
      <c r="E13" s="5" t="s">
        <v>36</v>
      </c>
      <c r="F13" s="5" t="s">
        <v>52</v>
      </c>
      <c r="G13" s="5" t="s">
        <v>15</v>
      </c>
      <c r="H13" s="8">
        <v>62002</v>
      </c>
      <c r="I13" s="6" t="s">
        <v>35</v>
      </c>
    </row>
    <row r="14" spans="1:9" ht="15">
      <c r="A14" s="8">
        <v>4007</v>
      </c>
      <c r="B14" s="5" t="s">
        <v>55</v>
      </c>
      <c r="C14" s="5" t="s">
        <v>56</v>
      </c>
      <c r="D14" s="5" t="s">
        <v>33</v>
      </c>
      <c r="E14" s="5" t="s">
        <v>33</v>
      </c>
      <c r="F14" s="5" t="s">
        <v>51</v>
      </c>
      <c r="G14" s="5" t="s">
        <v>15</v>
      </c>
      <c r="H14" s="8">
        <v>62001</v>
      </c>
      <c r="I14" s="6" t="s">
        <v>35</v>
      </c>
    </row>
    <row r="15" spans="1:9" ht="15">
      <c r="A15" s="8">
        <v>4007</v>
      </c>
      <c r="B15" s="5" t="s">
        <v>55</v>
      </c>
      <c r="C15" s="5" t="s">
        <v>56</v>
      </c>
      <c r="D15" s="5" t="s">
        <v>33</v>
      </c>
      <c r="E15" s="5" t="s">
        <v>36</v>
      </c>
      <c r="F15" s="5" t="s">
        <v>52</v>
      </c>
      <c r="G15" s="5" t="s">
        <v>15</v>
      </c>
      <c r="H15" s="8">
        <v>62002</v>
      </c>
      <c r="I15" s="6" t="s">
        <v>35</v>
      </c>
    </row>
    <row r="16" spans="1:9" ht="15">
      <c r="A16" s="8">
        <v>4008</v>
      </c>
      <c r="B16" s="5" t="s">
        <v>57</v>
      </c>
      <c r="C16" s="5" t="s">
        <v>58</v>
      </c>
      <c r="D16" s="5" t="s">
        <v>33</v>
      </c>
      <c r="E16" s="5" t="s">
        <v>33</v>
      </c>
      <c r="F16" s="5" t="s">
        <v>51</v>
      </c>
      <c r="G16" s="5" t="s">
        <v>15</v>
      </c>
      <c r="H16" s="8">
        <v>62001</v>
      </c>
      <c r="I16" s="6" t="s">
        <v>35</v>
      </c>
    </row>
    <row r="17" spans="1:9" ht="15">
      <c r="A17" s="8">
        <v>4008</v>
      </c>
      <c r="B17" s="5" t="s">
        <v>57</v>
      </c>
      <c r="C17" s="5" t="s">
        <v>58</v>
      </c>
      <c r="D17" s="5" t="s">
        <v>33</v>
      </c>
      <c r="E17" s="5" t="s">
        <v>36</v>
      </c>
      <c r="F17" s="5" t="s">
        <v>52</v>
      </c>
      <c r="G17" s="5" t="s">
        <v>15</v>
      </c>
      <c r="H17" s="8">
        <v>62002</v>
      </c>
      <c r="I17" s="6" t="s">
        <v>35</v>
      </c>
    </row>
    <row r="18" spans="1:9" ht="15">
      <c r="A18" s="8">
        <v>4009</v>
      </c>
      <c r="B18" s="5" t="s">
        <v>59</v>
      </c>
      <c r="C18" s="5" t="s">
        <v>60</v>
      </c>
      <c r="D18" s="5" t="s">
        <v>33</v>
      </c>
      <c r="E18" s="5" t="s">
        <v>33</v>
      </c>
      <c r="F18" s="5" t="s">
        <v>61</v>
      </c>
      <c r="G18" s="5" t="s">
        <v>15</v>
      </c>
      <c r="H18" s="8">
        <v>62001</v>
      </c>
      <c r="I18" s="6" t="s">
        <v>35</v>
      </c>
    </row>
    <row r="19" spans="1:9" ht="15">
      <c r="A19" s="8">
        <v>4010</v>
      </c>
      <c r="B19" s="5" t="s">
        <v>62</v>
      </c>
      <c r="C19" s="5" t="s">
        <v>63</v>
      </c>
      <c r="D19" s="5" t="s">
        <v>33</v>
      </c>
      <c r="E19" s="5" t="s">
        <v>33</v>
      </c>
      <c r="F19" s="5" t="s">
        <v>61</v>
      </c>
      <c r="G19" s="5" t="s">
        <v>15</v>
      </c>
      <c r="H19" s="8">
        <v>62001</v>
      </c>
      <c r="I19" s="6" t="s">
        <v>35</v>
      </c>
    </row>
    <row r="20" spans="1:9" ht="15">
      <c r="A20" s="8">
        <v>4011</v>
      </c>
      <c r="B20" s="5" t="s">
        <v>64</v>
      </c>
      <c r="C20" s="5" t="s">
        <v>65</v>
      </c>
      <c r="D20" s="5" t="s">
        <v>33</v>
      </c>
      <c r="E20" s="5" t="s">
        <v>33</v>
      </c>
      <c r="F20" s="5" t="s">
        <v>66</v>
      </c>
      <c r="G20" s="5" t="s">
        <v>15</v>
      </c>
      <c r="H20" s="8">
        <v>62008</v>
      </c>
      <c r="I20" s="6" t="s">
        <v>35</v>
      </c>
    </row>
    <row r="21" spans="1:9" ht="15">
      <c r="A21" s="8">
        <v>4011</v>
      </c>
      <c r="B21" s="5" t="s">
        <v>64</v>
      </c>
      <c r="C21" s="5" t="s">
        <v>65</v>
      </c>
      <c r="D21" s="5" t="s">
        <v>33</v>
      </c>
      <c r="E21" s="5" t="s">
        <v>36</v>
      </c>
      <c r="F21" s="5" t="s">
        <v>67</v>
      </c>
      <c r="G21" s="5" t="s">
        <v>15</v>
      </c>
      <c r="H21" s="8">
        <v>62009</v>
      </c>
      <c r="I21" s="6" t="s">
        <v>35</v>
      </c>
    </row>
    <row r="22" spans="1:9" ht="15">
      <c r="A22" s="8">
        <v>4012</v>
      </c>
      <c r="B22" s="5" t="s">
        <v>68</v>
      </c>
      <c r="C22" s="5" t="s">
        <v>69</v>
      </c>
      <c r="D22" s="5" t="s">
        <v>33</v>
      </c>
      <c r="E22" s="5" t="s">
        <v>33</v>
      </c>
      <c r="F22" s="5" t="s">
        <v>70</v>
      </c>
      <c r="G22" s="5" t="s">
        <v>15</v>
      </c>
      <c r="H22" s="8">
        <v>62008</v>
      </c>
      <c r="I22" s="6" t="s">
        <v>35</v>
      </c>
    </row>
    <row r="23" spans="1:9" ht="15">
      <c r="A23" s="8">
        <v>4013</v>
      </c>
      <c r="B23" s="5" t="s">
        <v>71</v>
      </c>
      <c r="C23" s="5" t="s">
        <v>72</v>
      </c>
      <c r="D23" s="5" t="s">
        <v>33</v>
      </c>
      <c r="E23" s="5" t="s">
        <v>33</v>
      </c>
      <c r="F23" s="5" t="s">
        <v>73</v>
      </c>
      <c r="G23" s="5" t="s">
        <v>15</v>
      </c>
      <c r="H23" s="8">
        <v>62001</v>
      </c>
      <c r="I23" s="6" t="s">
        <v>35</v>
      </c>
    </row>
    <row r="24" spans="1:9" ht="15">
      <c r="A24" s="8">
        <v>4013</v>
      </c>
      <c r="B24" s="5" t="s">
        <v>71</v>
      </c>
      <c r="C24" s="5" t="s">
        <v>72</v>
      </c>
      <c r="D24" s="5" t="s">
        <v>33</v>
      </c>
      <c r="E24" s="5" t="s">
        <v>36</v>
      </c>
      <c r="F24" s="5" t="s">
        <v>74</v>
      </c>
      <c r="G24" s="5" t="s">
        <v>15</v>
      </c>
      <c r="H24" s="8">
        <v>62002</v>
      </c>
      <c r="I24" s="6" t="s">
        <v>35</v>
      </c>
    </row>
    <row r="25" spans="1:9" ht="15">
      <c r="A25" s="8">
        <v>4014</v>
      </c>
      <c r="B25" s="5" t="s">
        <v>75</v>
      </c>
      <c r="C25" s="5" t="s">
        <v>76</v>
      </c>
      <c r="D25" s="5" t="s">
        <v>33</v>
      </c>
      <c r="E25" s="5" t="s">
        <v>33</v>
      </c>
      <c r="F25" s="5" t="s">
        <v>73</v>
      </c>
      <c r="G25" s="5" t="s">
        <v>15</v>
      </c>
      <c r="H25" s="8">
        <v>62001</v>
      </c>
      <c r="I25" s="6" t="s">
        <v>35</v>
      </c>
    </row>
    <row r="26" spans="1:9" ht="15">
      <c r="A26" s="8">
        <v>4014</v>
      </c>
      <c r="B26" s="5" t="s">
        <v>75</v>
      </c>
      <c r="C26" s="5" t="s">
        <v>76</v>
      </c>
      <c r="D26" s="5" t="s">
        <v>33</v>
      </c>
      <c r="E26" s="5" t="s">
        <v>36</v>
      </c>
      <c r="F26" s="5" t="s">
        <v>74</v>
      </c>
      <c r="G26" s="5" t="s">
        <v>15</v>
      </c>
      <c r="H26" s="8">
        <v>62002</v>
      </c>
      <c r="I26" s="6" t="s">
        <v>35</v>
      </c>
    </row>
    <row r="27" spans="1:9" ht="15">
      <c r="A27" s="8">
        <v>4015</v>
      </c>
      <c r="B27" s="5" t="s">
        <v>77</v>
      </c>
      <c r="C27" s="5" t="s">
        <v>78</v>
      </c>
      <c r="D27" s="5" t="s">
        <v>33</v>
      </c>
      <c r="E27" s="5" t="s">
        <v>33</v>
      </c>
      <c r="F27" s="5" t="s">
        <v>79</v>
      </c>
      <c r="G27" s="5" t="s">
        <v>15</v>
      </c>
      <c r="H27" s="8">
        <v>62001</v>
      </c>
      <c r="I27" s="6" t="s">
        <v>35</v>
      </c>
    </row>
    <row r="28" spans="1:9" ht="15">
      <c r="A28" s="8">
        <v>4016</v>
      </c>
      <c r="B28" s="5" t="s">
        <v>80</v>
      </c>
      <c r="C28" s="5" t="s">
        <v>81</v>
      </c>
      <c r="D28" s="5" t="s">
        <v>33</v>
      </c>
      <c r="E28" s="5" t="s">
        <v>33</v>
      </c>
      <c r="F28" s="5" t="s">
        <v>79</v>
      </c>
      <c r="G28" s="5" t="s">
        <v>15</v>
      </c>
      <c r="H28" s="8">
        <v>62001</v>
      </c>
      <c r="I28" s="6" t="s">
        <v>35</v>
      </c>
    </row>
    <row r="29" spans="1:9" ht="15">
      <c r="A29" s="8">
        <v>4017</v>
      </c>
      <c r="B29" s="5" t="s">
        <v>82</v>
      </c>
      <c r="C29" s="5" t="s">
        <v>83</v>
      </c>
      <c r="D29" s="5" t="s">
        <v>33</v>
      </c>
      <c r="E29" s="5" t="s">
        <v>33</v>
      </c>
      <c r="F29" s="5" t="s">
        <v>84</v>
      </c>
      <c r="G29" s="5" t="s">
        <v>15</v>
      </c>
      <c r="H29" s="8">
        <v>62121</v>
      </c>
      <c r="I29" s="6" t="s">
        <v>35</v>
      </c>
    </row>
    <row r="30" spans="1:9" ht="15">
      <c r="A30" s="8">
        <v>4017</v>
      </c>
      <c r="B30" s="5" t="s">
        <v>82</v>
      </c>
      <c r="C30" s="5" t="s">
        <v>83</v>
      </c>
      <c r="D30" s="5" t="s">
        <v>33</v>
      </c>
      <c r="E30" s="5" t="s">
        <v>36</v>
      </c>
      <c r="F30" s="5" t="s">
        <v>84</v>
      </c>
      <c r="G30" s="5" t="s">
        <v>15</v>
      </c>
      <c r="H30" s="8">
        <v>62121</v>
      </c>
      <c r="I30" s="6" t="s">
        <v>35</v>
      </c>
    </row>
    <row r="31" spans="1:9" ht="15">
      <c r="A31" s="8">
        <v>4018</v>
      </c>
      <c r="B31" s="5" t="s">
        <v>85</v>
      </c>
      <c r="C31" s="5" t="s">
        <v>86</v>
      </c>
      <c r="D31" s="5" t="s">
        <v>33</v>
      </c>
      <c r="E31" s="5" t="s">
        <v>33</v>
      </c>
      <c r="F31" s="5" t="s">
        <v>79</v>
      </c>
      <c r="G31" s="5" t="s">
        <v>15</v>
      </c>
      <c r="H31" s="8">
        <v>62001</v>
      </c>
      <c r="I31" s="6" t="s">
        <v>35</v>
      </c>
    </row>
    <row r="32" spans="1:9" ht="15">
      <c r="A32" s="8">
        <v>4019</v>
      </c>
      <c r="B32" s="5" t="s">
        <v>87</v>
      </c>
      <c r="C32" s="5" t="s">
        <v>88</v>
      </c>
      <c r="D32" s="5" t="s">
        <v>33</v>
      </c>
      <c r="E32" s="5" t="s">
        <v>33</v>
      </c>
      <c r="F32" s="5" t="s">
        <v>79</v>
      </c>
      <c r="G32" s="5" t="s">
        <v>15</v>
      </c>
      <c r="H32" s="8">
        <v>62001</v>
      </c>
      <c r="I32" s="6" t="s">
        <v>35</v>
      </c>
    </row>
    <row r="33" spans="1:9" ht="15">
      <c r="A33" s="8">
        <v>4021</v>
      </c>
      <c r="B33" s="5" t="s">
        <v>89</v>
      </c>
      <c r="C33" s="5" t="s">
        <v>90</v>
      </c>
      <c r="D33" s="5" t="s">
        <v>33</v>
      </c>
      <c r="E33" s="5" t="s">
        <v>33</v>
      </c>
      <c r="F33" s="5" t="s">
        <v>79</v>
      </c>
      <c r="G33" s="5" t="s">
        <v>15</v>
      </c>
      <c r="H33" s="8">
        <v>62001</v>
      </c>
      <c r="I33" s="6" t="s">
        <v>35</v>
      </c>
    </row>
    <row r="34" spans="1:9" ht="15">
      <c r="A34" s="8">
        <v>4022</v>
      </c>
      <c r="B34" s="5" t="s">
        <v>91</v>
      </c>
      <c r="C34" s="5" t="s">
        <v>92</v>
      </c>
      <c r="D34" s="5" t="s">
        <v>33</v>
      </c>
      <c r="E34" s="5" t="s">
        <v>33</v>
      </c>
      <c r="F34" s="5" t="s">
        <v>79</v>
      </c>
      <c r="G34" s="5" t="s">
        <v>15</v>
      </c>
      <c r="H34" s="8">
        <v>62001</v>
      </c>
      <c r="I34" s="6" t="s">
        <v>35</v>
      </c>
    </row>
    <row r="35" spans="1:9" ht="15">
      <c r="A35" s="8">
        <v>4023</v>
      </c>
      <c r="B35" s="5" t="s">
        <v>93</v>
      </c>
      <c r="C35" s="5" t="s">
        <v>94</v>
      </c>
      <c r="D35" s="5" t="s">
        <v>33</v>
      </c>
      <c r="E35" s="5" t="s">
        <v>33</v>
      </c>
      <c r="F35" s="5" t="s">
        <v>95</v>
      </c>
      <c r="G35" s="5" t="s">
        <v>15</v>
      </c>
      <c r="H35" s="8">
        <v>62008</v>
      </c>
      <c r="I35" s="6" t="s">
        <v>35</v>
      </c>
    </row>
    <row r="36" spans="1:9" ht="15">
      <c r="A36" s="8">
        <v>4024</v>
      </c>
      <c r="B36" s="5" t="s">
        <v>96</v>
      </c>
      <c r="C36" s="5" t="s">
        <v>97</v>
      </c>
      <c r="D36" s="5" t="s">
        <v>33</v>
      </c>
      <c r="E36" s="5" t="s">
        <v>33</v>
      </c>
      <c r="F36" s="5" t="s">
        <v>98</v>
      </c>
      <c r="G36" s="5" t="s">
        <v>15</v>
      </c>
      <c r="H36" s="8">
        <v>62501</v>
      </c>
      <c r="I36" s="6" t="s">
        <v>35</v>
      </c>
    </row>
    <row r="37" spans="1:9" ht="15">
      <c r="A37" s="8">
        <v>4024</v>
      </c>
      <c r="B37" s="5" t="s">
        <v>96</v>
      </c>
      <c r="C37" s="5" t="s">
        <v>97</v>
      </c>
      <c r="D37" s="5" t="s">
        <v>33</v>
      </c>
      <c r="E37" s="5" t="s">
        <v>36</v>
      </c>
      <c r="F37" s="5" t="s">
        <v>99</v>
      </c>
      <c r="G37" s="5" t="s">
        <v>15</v>
      </c>
      <c r="H37" s="8">
        <v>62502</v>
      </c>
      <c r="I37" s="6" t="s">
        <v>35</v>
      </c>
    </row>
    <row r="38" spans="1:9" ht="15">
      <c r="A38" s="8">
        <v>4025</v>
      </c>
      <c r="B38" s="5" t="s">
        <v>100</v>
      </c>
      <c r="C38" s="5" t="s">
        <v>101</v>
      </c>
      <c r="D38" s="5" t="s">
        <v>33</v>
      </c>
      <c r="E38" s="5" t="s">
        <v>33</v>
      </c>
      <c r="F38" s="5" t="s">
        <v>95</v>
      </c>
      <c r="G38" s="5" t="s">
        <v>15</v>
      </c>
      <c r="H38" s="8">
        <v>62008</v>
      </c>
      <c r="I38" s="6" t="s">
        <v>35</v>
      </c>
    </row>
    <row r="39" spans="1:9" ht="15">
      <c r="A39" s="8">
        <v>4026</v>
      </c>
      <c r="B39" s="5" t="s">
        <v>102</v>
      </c>
      <c r="C39" s="5" t="s">
        <v>103</v>
      </c>
      <c r="D39" s="5" t="s">
        <v>33</v>
      </c>
      <c r="E39" s="5" t="s">
        <v>33</v>
      </c>
      <c r="F39" s="5" t="s">
        <v>79</v>
      </c>
      <c r="G39" s="5" t="s">
        <v>15</v>
      </c>
      <c r="H39" s="8">
        <v>62001</v>
      </c>
      <c r="I39" s="6" t="s">
        <v>35</v>
      </c>
    </row>
    <row r="40" spans="1:9" ht="15">
      <c r="A40" s="8">
        <v>4027</v>
      </c>
      <c r="B40" s="5" t="s">
        <v>104</v>
      </c>
      <c r="C40" s="5" t="s">
        <v>105</v>
      </c>
      <c r="D40" s="5" t="s">
        <v>33</v>
      </c>
      <c r="E40" s="5" t="s">
        <v>33</v>
      </c>
      <c r="F40" s="5" t="s">
        <v>79</v>
      </c>
      <c r="G40" s="5" t="s">
        <v>15</v>
      </c>
      <c r="H40" s="8">
        <v>62001</v>
      </c>
      <c r="I40" s="6" t="s">
        <v>35</v>
      </c>
    </row>
    <row r="41" spans="1:9" ht="15">
      <c r="A41" s="8">
        <v>4028</v>
      </c>
      <c r="B41" s="5" t="s">
        <v>106</v>
      </c>
      <c r="C41" s="5" t="s">
        <v>107</v>
      </c>
      <c r="D41" s="5" t="s">
        <v>33</v>
      </c>
      <c r="E41" s="5" t="s">
        <v>33</v>
      </c>
      <c r="F41" s="5" t="s">
        <v>79</v>
      </c>
      <c r="G41" s="5" t="s">
        <v>15</v>
      </c>
      <c r="H41" s="8">
        <v>62001</v>
      </c>
      <c r="I41" s="6" t="s">
        <v>35</v>
      </c>
    </row>
    <row r="42" spans="1:9" ht="15">
      <c r="A42" s="8">
        <v>4029</v>
      </c>
      <c r="B42" s="5" t="s">
        <v>108</v>
      </c>
      <c r="C42" s="5" t="s">
        <v>109</v>
      </c>
      <c r="D42" s="5" t="s">
        <v>33</v>
      </c>
      <c r="E42" s="5" t="s">
        <v>33</v>
      </c>
      <c r="F42" s="5" t="s">
        <v>79</v>
      </c>
      <c r="G42" s="5" t="s">
        <v>15</v>
      </c>
      <c r="H42" s="8">
        <v>62001</v>
      </c>
      <c r="I42" s="6" t="s">
        <v>35</v>
      </c>
    </row>
    <row r="43" spans="1:9" ht="15">
      <c r="A43" s="8">
        <v>4030</v>
      </c>
      <c r="B43" s="5" t="s">
        <v>110</v>
      </c>
      <c r="C43" s="5" t="s">
        <v>111</v>
      </c>
      <c r="D43" s="5" t="s">
        <v>33</v>
      </c>
      <c r="E43" s="5" t="s">
        <v>33</v>
      </c>
      <c r="F43" s="5" t="s">
        <v>79</v>
      </c>
      <c r="G43" s="5" t="s">
        <v>15</v>
      </c>
      <c r="H43" s="8">
        <v>62001</v>
      </c>
      <c r="I43" s="6" t="s">
        <v>35</v>
      </c>
    </row>
    <row r="44" spans="1:9" ht="15">
      <c r="A44" s="8">
        <v>4031</v>
      </c>
      <c r="B44" s="5" t="s">
        <v>112</v>
      </c>
      <c r="C44" s="5" t="s">
        <v>113</v>
      </c>
      <c r="D44" s="5" t="s">
        <v>33</v>
      </c>
      <c r="E44" s="5" t="s">
        <v>33</v>
      </c>
      <c r="F44" s="5" t="s">
        <v>79</v>
      </c>
      <c r="G44" s="5" t="s">
        <v>15</v>
      </c>
      <c r="H44" s="8">
        <v>62001</v>
      </c>
      <c r="I44" s="6" t="s">
        <v>35</v>
      </c>
    </row>
    <row r="45" spans="1:9" ht="15">
      <c r="A45" s="8">
        <v>4032</v>
      </c>
      <c r="B45" s="5" t="s">
        <v>114</v>
      </c>
      <c r="C45" s="5" t="s">
        <v>115</v>
      </c>
      <c r="D45" s="5" t="s">
        <v>33</v>
      </c>
      <c r="E45" s="5" t="s">
        <v>33</v>
      </c>
      <c r="F45" s="5" t="s">
        <v>79</v>
      </c>
      <c r="G45" s="5" t="s">
        <v>15</v>
      </c>
      <c r="H45" s="8">
        <v>62001</v>
      </c>
      <c r="I45" s="6" t="s">
        <v>35</v>
      </c>
    </row>
    <row r="46" spans="1:9" ht="15">
      <c r="A46" s="8">
        <v>4033</v>
      </c>
      <c r="B46" s="5" t="s">
        <v>116</v>
      </c>
      <c r="C46" s="5" t="s">
        <v>117</v>
      </c>
      <c r="D46" s="5" t="s">
        <v>33</v>
      </c>
      <c r="E46" s="5" t="s">
        <v>33</v>
      </c>
      <c r="F46" s="5" t="s">
        <v>79</v>
      </c>
      <c r="G46" s="5" t="s">
        <v>15</v>
      </c>
      <c r="H46" s="8">
        <v>62001</v>
      </c>
      <c r="I46" s="6" t="s">
        <v>35</v>
      </c>
    </row>
    <row r="47" spans="1:9" ht="15">
      <c r="A47" s="8">
        <v>4034</v>
      </c>
      <c r="B47" s="5" t="s">
        <v>118</v>
      </c>
      <c r="C47" s="5" t="s">
        <v>119</v>
      </c>
      <c r="D47" s="5" t="s">
        <v>33</v>
      </c>
      <c r="E47" s="5" t="s">
        <v>33</v>
      </c>
      <c r="F47" s="5" t="s">
        <v>120</v>
      </c>
      <c r="G47" s="5" t="s">
        <v>15</v>
      </c>
      <c r="H47" s="8">
        <v>62001</v>
      </c>
      <c r="I47" s="6" t="s">
        <v>121</v>
      </c>
    </row>
    <row r="48" spans="1:9" ht="15">
      <c r="A48" s="8">
        <v>4034</v>
      </c>
      <c r="B48" s="5" t="s">
        <v>118</v>
      </c>
      <c r="C48" s="5" t="s">
        <v>119</v>
      </c>
      <c r="D48" s="5" t="s">
        <v>33</v>
      </c>
      <c r="E48" s="5" t="s">
        <v>36</v>
      </c>
      <c r="F48" s="5" t="s">
        <v>122</v>
      </c>
      <c r="G48" s="5" t="s">
        <v>15</v>
      </c>
      <c r="H48" s="8">
        <v>62002</v>
      </c>
      <c r="I48" s="6" t="s">
        <v>121</v>
      </c>
    </row>
    <row r="49" spans="1:9" ht="15">
      <c r="A49" s="8">
        <v>4035</v>
      </c>
      <c r="B49" s="5" t="s">
        <v>123</v>
      </c>
      <c r="C49" s="5" t="s">
        <v>124</v>
      </c>
      <c r="D49" s="5" t="s">
        <v>33</v>
      </c>
      <c r="E49" s="5" t="s">
        <v>33</v>
      </c>
      <c r="F49" s="5" t="s">
        <v>120</v>
      </c>
      <c r="G49" s="5" t="s">
        <v>15</v>
      </c>
      <c r="H49" s="8">
        <v>62001</v>
      </c>
      <c r="I49" s="6" t="s">
        <v>121</v>
      </c>
    </row>
    <row r="50" spans="1:9" ht="15">
      <c r="A50" s="8">
        <v>4035</v>
      </c>
      <c r="B50" s="5" t="s">
        <v>123</v>
      </c>
      <c r="C50" s="5" t="s">
        <v>124</v>
      </c>
      <c r="D50" s="5" t="s">
        <v>33</v>
      </c>
      <c r="E50" s="5" t="s">
        <v>36</v>
      </c>
      <c r="F50" s="5" t="s">
        <v>122</v>
      </c>
      <c r="G50" s="5" t="s">
        <v>15</v>
      </c>
      <c r="H50" s="8">
        <v>62002</v>
      </c>
      <c r="I50" s="6" t="s">
        <v>121</v>
      </c>
    </row>
    <row r="51" spans="1:9" ht="15">
      <c r="A51" s="8">
        <v>4037</v>
      </c>
      <c r="B51" s="5" t="s">
        <v>125</v>
      </c>
      <c r="C51" s="5" t="s">
        <v>126</v>
      </c>
      <c r="D51" s="5" t="s">
        <v>33</v>
      </c>
      <c r="E51" s="5" t="s">
        <v>33</v>
      </c>
      <c r="F51" s="5" t="s">
        <v>127</v>
      </c>
      <c r="G51" s="5" t="s">
        <v>15</v>
      </c>
      <c r="H51" s="8">
        <v>62008</v>
      </c>
      <c r="I51" s="6" t="s">
        <v>35</v>
      </c>
    </row>
    <row r="52" spans="1:9" ht="15">
      <c r="A52" s="8">
        <v>4037</v>
      </c>
      <c r="B52" s="5" t="s">
        <v>125</v>
      </c>
      <c r="C52" s="5" t="s">
        <v>126</v>
      </c>
      <c r="D52" s="5" t="s">
        <v>33</v>
      </c>
      <c r="E52" s="5" t="s">
        <v>36</v>
      </c>
      <c r="F52" s="5" t="s">
        <v>128</v>
      </c>
      <c r="G52" s="5" t="s">
        <v>15</v>
      </c>
      <c r="H52" s="8">
        <v>62009</v>
      </c>
      <c r="I52" s="6" t="s">
        <v>35</v>
      </c>
    </row>
    <row r="53" spans="1:9" ht="15">
      <c r="A53" s="8">
        <v>4038</v>
      </c>
      <c r="B53" s="5" t="s">
        <v>129</v>
      </c>
      <c r="C53" s="5" t="s">
        <v>130</v>
      </c>
      <c r="D53" s="5" t="s">
        <v>33</v>
      </c>
      <c r="E53" s="5" t="s">
        <v>33</v>
      </c>
      <c r="F53" s="5" t="s">
        <v>131</v>
      </c>
      <c r="G53" s="5" t="s">
        <v>15</v>
      </c>
      <c r="H53" s="8">
        <v>62008</v>
      </c>
      <c r="I53" s="6" t="s">
        <v>35</v>
      </c>
    </row>
    <row r="54" spans="1:9" ht="15">
      <c r="A54" s="8">
        <v>4038</v>
      </c>
      <c r="B54" s="5" t="s">
        <v>129</v>
      </c>
      <c r="C54" s="5" t="s">
        <v>130</v>
      </c>
      <c r="D54" s="5" t="s">
        <v>33</v>
      </c>
      <c r="E54" s="5" t="s">
        <v>36</v>
      </c>
      <c r="F54" s="5" t="s">
        <v>132</v>
      </c>
      <c r="G54" s="5" t="s">
        <v>15</v>
      </c>
      <c r="H54" s="8">
        <v>62009</v>
      </c>
      <c r="I54" s="6" t="s">
        <v>35</v>
      </c>
    </row>
    <row r="55" spans="1:9" ht="15">
      <c r="A55" s="8">
        <v>4039</v>
      </c>
      <c r="B55" s="5" t="s">
        <v>133</v>
      </c>
      <c r="C55" s="5" t="s">
        <v>134</v>
      </c>
      <c r="D55" s="5" t="s">
        <v>33</v>
      </c>
      <c r="E55" s="5" t="s">
        <v>33</v>
      </c>
      <c r="F55" s="5" t="s">
        <v>135</v>
      </c>
      <c r="G55" s="5" t="s">
        <v>15</v>
      </c>
      <c r="H55" s="8">
        <v>62008</v>
      </c>
      <c r="I55" s="6" t="s">
        <v>35</v>
      </c>
    </row>
    <row r="56" spans="1:9" ht="15">
      <c r="A56" s="8">
        <v>4040</v>
      </c>
      <c r="B56" s="5" t="s">
        <v>136</v>
      </c>
      <c r="C56" s="5" t="s">
        <v>137</v>
      </c>
      <c r="D56" s="5" t="s">
        <v>33</v>
      </c>
      <c r="E56" s="5" t="s">
        <v>33</v>
      </c>
      <c r="F56" s="5" t="s">
        <v>79</v>
      </c>
      <c r="G56" s="5" t="s">
        <v>15</v>
      </c>
      <c r="H56" s="8">
        <v>62001</v>
      </c>
      <c r="I56" s="6" t="s">
        <v>35</v>
      </c>
    </row>
    <row r="57" spans="1:9" ht="15">
      <c r="A57" s="8">
        <v>4040</v>
      </c>
      <c r="B57" s="5" t="s">
        <v>136</v>
      </c>
      <c r="C57" s="5" t="s">
        <v>137</v>
      </c>
      <c r="D57" s="5" t="s">
        <v>33</v>
      </c>
      <c r="E57" s="5" t="s">
        <v>36</v>
      </c>
      <c r="F57" s="5" t="s">
        <v>138</v>
      </c>
      <c r="G57" s="5" t="s">
        <v>15</v>
      </c>
      <c r="H57" s="8">
        <v>62002</v>
      </c>
      <c r="I57" s="6" t="s">
        <v>35</v>
      </c>
    </row>
    <row r="58" spans="1:9" ht="15">
      <c r="A58" s="8">
        <v>4041</v>
      </c>
      <c r="B58" s="5" t="s">
        <v>139</v>
      </c>
      <c r="C58" s="5" t="s">
        <v>140</v>
      </c>
      <c r="D58" s="5" t="s">
        <v>33</v>
      </c>
      <c r="E58" s="5" t="s">
        <v>33</v>
      </c>
      <c r="F58" s="5" t="s">
        <v>79</v>
      </c>
      <c r="G58" s="5" t="s">
        <v>15</v>
      </c>
      <c r="H58" s="8">
        <v>62001</v>
      </c>
      <c r="I58" s="6" t="s">
        <v>35</v>
      </c>
    </row>
    <row r="59" spans="1:9" ht="15">
      <c r="A59" s="8">
        <v>4041</v>
      </c>
      <c r="B59" s="5" t="s">
        <v>139</v>
      </c>
      <c r="C59" s="5" t="s">
        <v>140</v>
      </c>
      <c r="D59" s="5" t="s">
        <v>33</v>
      </c>
      <c r="E59" s="5" t="s">
        <v>36</v>
      </c>
      <c r="F59" s="5" t="s">
        <v>138</v>
      </c>
      <c r="G59" s="5" t="s">
        <v>15</v>
      </c>
      <c r="H59" s="8">
        <v>62002</v>
      </c>
      <c r="I59" s="6" t="s">
        <v>35</v>
      </c>
    </row>
    <row r="60" spans="1:9" ht="15">
      <c r="A60" s="8">
        <v>4042</v>
      </c>
      <c r="B60" s="5" t="s">
        <v>141</v>
      </c>
      <c r="C60" s="5" t="s">
        <v>142</v>
      </c>
      <c r="D60" s="5" t="s">
        <v>33</v>
      </c>
      <c r="E60" s="5" t="s">
        <v>33</v>
      </c>
      <c r="F60" s="5" t="s">
        <v>79</v>
      </c>
      <c r="G60" s="5" t="s">
        <v>15</v>
      </c>
      <c r="H60" s="8">
        <v>62001</v>
      </c>
      <c r="I60" s="6" t="s">
        <v>35</v>
      </c>
    </row>
    <row r="61" spans="1:9" ht="15">
      <c r="A61" s="8">
        <v>4042</v>
      </c>
      <c r="B61" s="5" t="s">
        <v>141</v>
      </c>
      <c r="C61" s="5" t="s">
        <v>142</v>
      </c>
      <c r="D61" s="5" t="s">
        <v>33</v>
      </c>
      <c r="E61" s="5" t="s">
        <v>36</v>
      </c>
      <c r="F61" s="5" t="s">
        <v>138</v>
      </c>
      <c r="G61" s="5" t="s">
        <v>15</v>
      </c>
      <c r="H61" s="8">
        <v>62002</v>
      </c>
      <c r="I61" s="6" t="s">
        <v>35</v>
      </c>
    </row>
    <row r="62" spans="1:9" ht="15">
      <c r="A62" s="8">
        <v>4043</v>
      </c>
      <c r="B62" s="5" t="s">
        <v>143</v>
      </c>
      <c r="C62" s="5" t="s">
        <v>144</v>
      </c>
      <c r="D62" s="5" t="s">
        <v>33</v>
      </c>
      <c r="E62" s="5" t="s">
        <v>33</v>
      </c>
      <c r="F62" s="5" t="s">
        <v>79</v>
      </c>
      <c r="G62" s="5" t="s">
        <v>15</v>
      </c>
      <c r="H62" s="8">
        <v>62001</v>
      </c>
      <c r="I62" s="6" t="s">
        <v>35</v>
      </c>
    </row>
    <row r="63" spans="1:9" ht="15">
      <c r="A63" s="8">
        <v>4043</v>
      </c>
      <c r="B63" s="5" t="s">
        <v>143</v>
      </c>
      <c r="C63" s="5" t="s">
        <v>144</v>
      </c>
      <c r="D63" s="5" t="s">
        <v>33</v>
      </c>
      <c r="E63" s="5" t="s">
        <v>36</v>
      </c>
      <c r="F63" s="5" t="s">
        <v>138</v>
      </c>
      <c r="G63" s="5" t="s">
        <v>15</v>
      </c>
      <c r="H63" s="8">
        <v>62002</v>
      </c>
      <c r="I63" s="6" t="s">
        <v>35</v>
      </c>
    </row>
    <row r="64" spans="1:9" ht="15">
      <c r="A64" s="8">
        <v>4044</v>
      </c>
      <c r="B64" s="5" t="s">
        <v>145</v>
      </c>
      <c r="C64" s="5" t="s">
        <v>146</v>
      </c>
      <c r="D64" s="5" t="s">
        <v>33</v>
      </c>
      <c r="E64" s="5" t="s">
        <v>33</v>
      </c>
      <c r="F64" s="5" t="s">
        <v>147</v>
      </c>
      <c r="G64" s="5" t="s">
        <v>15</v>
      </c>
      <c r="H64" s="8">
        <v>61109</v>
      </c>
      <c r="I64" s="6" t="s">
        <v>35</v>
      </c>
    </row>
    <row r="65" spans="1:9" ht="15">
      <c r="A65" s="8">
        <v>4044</v>
      </c>
      <c r="B65" s="5" t="s">
        <v>145</v>
      </c>
      <c r="C65" s="5" t="s">
        <v>146</v>
      </c>
      <c r="D65" s="5" t="s">
        <v>33</v>
      </c>
      <c r="E65" s="5" t="s">
        <v>36</v>
      </c>
      <c r="F65" s="5" t="s">
        <v>147</v>
      </c>
      <c r="G65" s="5" t="s">
        <v>15</v>
      </c>
      <c r="H65" s="8">
        <v>61109</v>
      </c>
      <c r="I65" s="6" t="s">
        <v>35</v>
      </c>
    </row>
    <row r="66" spans="1:9" ht="15">
      <c r="A66" s="8">
        <v>4045</v>
      </c>
      <c r="B66" s="5" t="s">
        <v>148</v>
      </c>
      <c r="C66" s="5" t="s">
        <v>149</v>
      </c>
      <c r="D66" s="5" t="s">
        <v>33</v>
      </c>
      <c r="E66" s="5" t="s">
        <v>33</v>
      </c>
      <c r="F66" s="5" t="s">
        <v>150</v>
      </c>
      <c r="G66" s="5" t="s">
        <v>15</v>
      </c>
      <c r="H66" s="8">
        <v>61109</v>
      </c>
      <c r="I66" s="6" t="s">
        <v>35</v>
      </c>
    </row>
    <row r="67" spans="1:9" ht="15">
      <c r="A67" s="8">
        <v>4045</v>
      </c>
      <c r="B67" s="5" t="s">
        <v>148</v>
      </c>
      <c r="C67" s="5" t="s">
        <v>149</v>
      </c>
      <c r="D67" s="5" t="s">
        <v>33</v>
      </c>
      <c r="E67" s="5" t="s">
        <v>36</v>
      </c>
      <c r="F67" s="5" t="s">
        <v>150</v>
      </c>
      <c r="G67" s="5" t="s">
        <v>15</v>
      </c>
      <c r="H67" s="8">
        <v>61109</v>
      </c>
      <c r="I67" s="6" t="s">
        <v>35</v>
      </c>
    </row>
    <row r="68" spans="1:9" ht="15">
      <c r="A68" s="8">
        <v>4046</v>
      </c>
      <c r="B68" s="5" t="s">
        <v>151</v>
      </c>
      <c r="C68" s="5" t="s">
        <v>152</v>
      </c>
      <c r="D68" s="5" t="s">
        <v>33</v>
      </c>
      <c r="E68" s="5" t="s">
        <v>33</v>
      </c>
      <c r="F68" s="5" t="s">
        <v>153</v>
      </c>
      <c r="G68" s="5" t="s">
        <v>15</v>
      </c>
      <c r="H68" s="8">
        <v>61103</v>
      </c>
      <c r="I68" s="6" t="s">
        <v>35</v>
      </c>
    </row>
    <row r="69" spans="1:9" ht="15">
      <c r="A69" s="8">
        <v>4047</v>
      </c>
      <c r="B69" s="5" t="s">
        <v>154</v>
      </c>
      <c r="C69" s="5" t="s">
        <v>155</v>
      </c>
      <c r="D69" s="5" t="s">
        <v>33</v>
      </c>
      <c r="E69" s="5" t="s">
        <v>33</v>
      </c>
      <c r="F69" s="5" t="s">
        <v>156</v>
      </c>
      <c r="G69" s="5" t="s">
        <v>15</v>
      </c>
      <c r="H69" s="8">
        <v>61109</v>
      </c>
      <c r="I69" s="6" t="s">
        <v>35</v>
      </c>
    </row>
    <row r="70" spans="1:9" ht="15">
      <c r="A70" s="8">
        <v>4048</v>
      </c>
      <c r="B70" s="5" t="s">
        <v>157</v>
      </c>
      <c r="C70" s="5" t="s">
        <v>158</v>
      </c>
      <c r="D70" s="5" t="s">
        <v>33</v>
      </c>
      <c r="E70" s="5" t="s">
        <v>33</v>
      </c>
      <c r="F70" s="5" t="s">
        <v>159</v>
      </c>
      <c r="G70" s="5" t="s">
        <v>15</v>
      </c>
      <c r="H70" s="8">
        <v>61109</v>
      </c>
      <c r="I70" s="6" t="s">
        <v>35</v>
      </c>
    </row>
    <row r="71" spans="1:9" ht="15">
      <c r="A71" s="8">
        <v>4049</v>
      </c>
      <c r="B71" s="5" t="s">
        <v>160</v>
      </c>
      <c r="C71" s="5" t="s">
        <v>161</v>
      </c>
      <c r="D71" s="5" t="s">
        <v>33</v>
      </c>
      <c r="E71" s="5" t="s">
        <v>33</v>
      </c>
      <c r="F71" s="5" t="s">
        <v>162</v>
      </c>
      <c r="G71" s="5" t="s">
        <v>15</v>
      </c>
      <c r="H71" s="8">
        <v>62022</v>
      </c>
      <c r="I71" s="6" t="s">
        <v>35</v>
      </c>
    </row>
    <row r="72" spans="1:9" ht="15">
      <c r="A72" s="8">
        <v>4051</v>
      </c>
      <c r="B72" s="5" t="s">
        <v>163</v>
      </c>
      <c r="C72" s="5" t="s">
        <v>164</v>
      </c>
      <c r="D72" s="5" t="s">
        <v>33</v>
      </c>
      <c r="E72" s="5" t="s">
        <v>33</v>
      </c>
      <c r="F72" s="5" t="s">
        <v>162</v>
      </c>
      <c r="G72" s="5" t="s">
        <v>15</v>
      </c>
      <c r="H72" s="8">
        <v>62022</v>
      </c>
      <c r="I72" s="6" t="s">
        <v>35</v>
      </c>
    </row>
    <row r="73" spans="1:9" ht="15">
      <c r="A73" s="8">
        <v>4052</v>
      </c>
      <c r="B73" s="5" t="s">
        <v>165</v>
      </c>
      <c r="C73" s="5" t="s">
        <v>166</v>
      </c>
      <c r="D73" s="5" t="s">
        <v>33</v>
      </c>
      <c r="E73" s="5" t="s">
        <v>33</v>
      </c>
      <c r="F73" s="5" t="s">
        <v>162</v>
      </c>
      <c r="G73" s="5" t="s">
        <v>15</v>
      </c>
      <c r="H73" s="8">
        <v>62022</v>
      </c>
      <c r="I73" s="6" t="s">
        <v>35</v>
      </c>
    </row>
    <row r="74" spans="1:9" ht="15">
      <c r="A74" s="8">
        <v>4053</v>
      </c>
      <c r="B74" s="5" t="s">
        <v>167</v>
      </c>
      <c r="C74" s="5" t="s">
        <v>168</v>
      </c>
      <c r="D74" s="5" t="s">
        <v>33</v>
      </c>
      <c r="E74" s="5" t="s">
        <v>33</v>
      </c>
      <c r="F74" s="5" t="s">
        <v>162</v>
      </c>
      <c r="G74" s="5" t="s">
        <v>15</v>
      </c>
      <c r="H74" s="8">
        <v>62022</v>
      </c>
      <c r="I74" s="6" t="s">
        <v>35</v>
      </c>
    </row>
    <row r="75" spans="1:9" ht="15">
      <c r="A75" s="8">
        <v>4053</v>
      </c>
      <c r="B75" s="5" t="s">
        <v>167</v>
      </c>
      <c r="C75" s="5" t="s">
        <v>168</v>
      </c>
      <c r="D75" s="5" t="s">
        <v>33</v>
      </c>
      <c r="E75" s="5" t="s">
        <v>36</v>
      </c>
      <c r="F75" s="5" t="s">
        <v>162</v>
      </c>
      <c r="G75" s="5" t="s">
        <v>15</v>
      </c>
      <c r="H75" s="8">
        <v>62022</v>
      </c>
      <c r="I75" s="6" t="s">
        <v>35</v>
      </c>
    </row>
    <row r="76" spans="1:9" ht="15">
      <c r="A76" s="8">
        <v>4054</v>
      </c>
      <c r="B76" s="5" t="s">
        <v>169</v>
      </c>
      <c r="C76" s="5" t="s">
        <v>170</v>
      </c>
      <c r="D76" s="5" t="s">
        <v>33</v>
      </c>
      <c r="E76" s="5" t="s">
        <v>33</v>
      </c>
      <c r="F76" s="5" t="s">
        <v>162</v>
      </c>
      <c r="G76" s="5" t="s">
        <v>15</v>
      </c>
      <c r="H76" s="8">
        <v>62022</v>
      </c>
      <c r="I76" s="6" t="s">
        <v>35</v>
      </c>
    </row>
    <row r="77" spans="1:9" ht="15">
      <c r="A77" s="8">
        <v>4054</v>
      </c>
      <c r="B77" s="5" t="s">
        <v>169</v>
      </c>
      <c r="C77" s="5" t="s">
        <v>170</v>
      </c>
      <c r="D77" s="5" t="s">
        <v>33</v>
      </c>
      <c r="E77" s="5" t="s">
        <v>36</v>
      </c>
      <c r="F77" s="5" t="s">
        <v>162</v>
      </c>
      <c r="G77" s="5" t="s">
        <v>15</v>
      </c>
      <c r="H77" s="8">
        <v>62022</v>
      </c>
      <c r="I77" s="6" t="s">
        <v>35</v>
      </c>
    </row>
    <row r="78" spans="1:9" ht="15">
      <c r="A78" s="8">
        <v>4058</v>
      </c>
      <c r="B78" s="5" t="s">
        <v>171</v>
      </c>
      <c r="C78" s="5" t="s">
        <v>172</v>
      </c>
      <c r="D78" s="5" t="s">
        <v>33</v>
      </c>
      <c r="E78" s="5" t="s">
        <v>33</v>
      </c>
      <c r="F78" s="5" t="s">
        <v>34</v>
      </c>
      <c r="G78" s="5" t="s">
        <v>15</v>
      </c>
      <c r="H78" s="8">
        <v>62001</v>
      </c>
      <c r="I78" s="6" t="s">
        <v>35</v>
      </c>
    </row>
    <row r="79" spans="1:9" ht="15">
      <c r="A79" s="8">
        <v>4059</v>
      </c>
      <c r="B79" s="5" t="s">
        <v>173</v>
      </c>
      <c r="C79" s="5" t="s">
        <v>174</v>
      </c>
      <c r="D79" s="5" t="s">
        <v>33</v>
      </c>
      <c r="E79" s="5" t="s">
        <v>33</v>
      </c>
      <c r="F79" s="5" t="s">
        <v>34</v>
      </c>
      <c r="G79" s="5" t="s">
        <v>15</v>
      </c>
      <c r="H79" s="8">
        <v>62001</v>
      </c>
      <c r="I79" s="6" t="s">
        <v>35</v>
      </c>
    </row>
    <row r="80" spans="1:9" ht="15">
      <c r="A80" s="8">
        <v>4060</v>
      </c>
      <c r="B80" s="5" t="s">
        <v>175</v>
      </c>
      <c r="C80" s="5" t="s">
        <v>176</v>
      </c>
      <c r="D80" s="5" t="s">
        <v>33</v>
      </c>
      <c r="E80" s="5" t="s">
        <v>33</v>
      </c>
      <c r="F80" s="5" t="s">
        <v>34</v>
      </c>
      <c r="G80" s="5" t="s">
        <v>15</v>
      </c>
      <c r="H80" s="8">
        <v>62001</v>
      </c>
      <c r="I80" s="6" t="s">
        <v>35</v>
      </c>
    </row>
    <row r="81" spans="1:9" ht="15">
      <c r="A81" s="8">
        <v>4061</v>
      </c>
      <c r="B81" s="5" t="s">
        <v>177</v>
      </c>
      <c r="C81" s="5" t="s">
        <v>178</v>
      </c>
      <c r="D81" s="5" t="s">
        <v>33</v>
      </c>
      <c r="E81" s="5" t="s">
        <v>33</v>
      </c>
      <c r="F81" s="5" t="s">
        <v>66</v>
      </c>
      <c r="G81" s="5" t="s">
        <v>15</v>
      </c>
      <c r="H81" s="8">
        <v>62008</v>
      </c>
      <c r="I81" s="6" t="s">
        <v>35</v>
      </c>
    </row>
    <row r="82" spans="1:9" ht="15">
      <c r="A82" s="8">
        <v>4061</v>
      </c>
      <c r="B82" s="5" t="s">
        <v>177</v>
      </c>
      <c r="C82" s="5" t="s">
        <v>178</v>
      </c>
      <c r="D82" s="5" t="s">
        <v>33</v>
      </c>
      <c r="E82" s="5" t="s">
        <v>36</v>
      </c>
      <c r="F82" s="5" t="s">
        <v>67</v>
      </c>
      <c r="G82" s="5" t="s">
        <v>15</v>
      </c>
      <c r="H82" s="8">
        <v>62009</v>
      </c>
      <c r="I82" s="6" t="s">
        <v>35</v>
      </c>
    </row>
    <row r="83" spans="1:9" ht="15">
      <c r="A83" s="8">
        <v>4062</v>
      </c>
      <c r="B83" s="5" t="s">
        <v>179</v>
      </c>
      <c r="C83" s="5" t="s">
        <v>180</v>
      </c>
      <c r="D83" s="5" t="s">
        <v>33</v>
      </c>
      <c r="E83" s="5" t="s">
        <v>33</v>
      </c>
      <c r="F83" s="5" t="s">
        <v>181</v>
      </c>
      <c r="G83" s="5" t="s">
        <v>15</v>
      </c>
      <c r="H83" s="8">
        <v>61109</v>
      </c>
      <c r="I83" s="6" t="s">
        <v>35</v>
      </c>
    </row>
    <row r="84" spans="1:9" ht="15">
      <c r="A84" s="8">
        <v>4063</v>
      </c>
      <c r="B84" s="5" t="s">
        <v>182</v>
      </c>
      <c r="C84" s="5" t="s">
        <v>183</v>
      </c>
      <c r="D84" s="5" t="s">
        <v>33</v>
      </c>
      <c r="E84" s="5" t="s">
        <v>33</v>
      </c>
      <c r="F84" s="5" t="s">
        <v>79</v>
      </c>
      <c r="G84" s="5" t="s">
        <v>15</v>
      </c>
      <c r="H84" s="8">
        <v>62001</v>
      </c>
      <c r="I84" s="6" t="s">
        <v>35</v>
      </c>
    </row>
    <row r="85" spans="1:9" ht="15">
      <c r="A85" s="8">
        <v>4064</v>
      </c>
      <c r="B85" s="5" t="s">
        <v>184</v>
      </c>
      <c r="C85" s="5" t="s">
        <v>185</v>
      </c>
      <c r="D85" s="5" t="s">
        <v>33</v>
      </c>
      <c r="E85" s="5" t="s">
        <v>33</v>
      </c>
      <c r="F85" s="5" t="s">
        <v>79</v>
      </c>
      <c r="G85" s="5" t="s">
        <v>15</v>
      </c>
      <c r="H85" s="8">
        <v>62001</v>
      </c>
      <c r="I85" s="6" t="s">
        <v>35</v>
      </c>
    </row>
    <row r="86" spans="1:9" ht="15">
      <c r="A86" s="8">
        <v>4065</v>
      </c>
      <c r="B86" s="5" t="s">
        <v>186</v>
      </c>
      <c r="C86" s="5" t="s">
        <v>187</v>
      </c>
      <c r="D86" s="5" t="s">
        <v>33</v>
      </c>
      <c r="E86" s="5" t="s">
        <v>33</v>
      </c>
      <c r="F86" s="5" t="s">
        <v>79</v>
      </c>
      <c r="G86" s="5" t="s">
        <v>15</v>
      </c>
      <c r="H86" s="8">
        <v>62001</v>
      </c>
      <c r="I86" s="6" t="s">
        <v>35</v>
      </c>
    </row>
    <row r="87" spans="1:9" ht="15">
      <c r="A87" s="8">
        <v>4065</v>
      </c>
      <c r="B87" s="5" t="s">
        <v>186</v>
      </c>
      <c r="C87" s="5" t="s">
        <v>187</v>
      </c>
      <c r="D87" s="5" t="s">
        <v>33</v>
      </c>
      <c r="E87" s="5" t="s">
        <v>36</v>
      </c>
      <c r="F87" s="5" t="s">
        <v>138</v>
      </c>
      <c r="G87" s="5" t="s">
        <v>15</v>
      </c>
      <c r="H87" s="8">
        <v>62002</v>
      </c>
      <c r="I87" s="6" t="s">
        <v>35</v>
      </c>
    </row>
    <row r="88" spans="1:9" ht="15">
      <c r="A88" s="8">
        <v>4066</v>
      </c>
      <c r="B88" s="5" t="s">
        <v>188</v>
      </c>
      <c r="C88" s="5" t="s">
        <v>189</v>
      </c>
      <c r="D88" s="5" t="s">
        <v>33</v>
      </c>
      <c r="E88" s="5" t="s">
        <v>33</v>
      </c>
      <c r="F88" s="5" t="s">
        <v>79</v>
      </c>
      <c r="G88" s="5" t="s">
        <v>15</v>
      </c>
      <c r="H88" s="8">
        <v>62001</v>
      </c>
      <c r="I88" s="6" t="s">
        <v>35</v>
      </c>
    </row>
    <row r="89" spans="1:9" ht="15">
      <c r="A89" s="8">
        <v>4066</v>
      </c>
      <c r="B89" s="5" t="s">
        <v>188</v>
      </c>
      <c r="C89" s="5" t="s">
        <v>189</v>
      </c>
      <c r="D89" s="5" t="s">
        <v>33</v>
      </c>
      <c r="E89" s="5" t="s">
        <v>36</v>
      </c>
      <c r="F89" s="5" t="s">
        <v>138</v>
      </c>
      <c r="G89" s="5" t="s">
        <v>15</v>
      </c>
      <c r="H89" s="8">
        <v>62002</v>
      </c>
      <c r="I89" s="6" t="s">
        <v>35</v>
      </c>
    </row>
    <row r="90" spans="1:9" ht="15">
      <c r="A90" s="8">
        <v>4067</v>
      </c>
      <c r="B90" s="5" t="s">
        <v>190</v>
      </c>
      <c r="C90" s="5" t="s">
        <v>191</v>
      </c>
      <c r="D90" s="5" t="s">
        <v>33</v>
      </c>
      <c r="E90" s="5" t="s">
        <v>33</v>
      </c>
      <c r="F90" s="5" t="s">
        <v>192</v>
      </c>
      <c r="G90" s="5" t="s">
        <v>15</v>
      </c>
      <c r="H90" s="8">
        <v>62001</v>
      </c>
      <c r="I90" s="6" t="s">
        <v>35</v>
      </c>
    </row>
    <row r="91" spans="1:9" ht="15">
      <c r="A91" s="8">
        <v>4068</v>
      </c>
      <c r="B91" s="5" t="s">
        <v>193</v>
      </c>
      <c r="C91" s="5" t="s">
        <v>194</v>
      </c>
      <c r="D91" s="5" t="s">
        <v>33</v>
      </c>
      <c r="E91" s="5" t="s">
        <v>33</v>
      </c>
      <c r="F91" s="5" t="s">
        <v>192</v>
      </c>
      <c r="G91" s="5" t="s">
        <v>15</v>
      </c>
      <c r="H91" s="8">
        <v>62001</v>
      </c>
      <c r="I91" s="6" t="s">
        <v>35</v>
      </c>
    </row>
    <row r="92" spans="1:9" ht="15">
      <c r="A92" s="8">
        <v>4069</v>
      </c>
      <c r="B92" s="5" t="s">
        <v>195</v>
      </c>
      <c r="C92" s="5" t="s">
        <v>196</v>
      </c>
      <c r="D92" s="5" t="s">
        <v>33</v>
      </c>
      <c r="E92" s="5" t="s">
        <v>33</v>
      </c>
      <c r="F92" s="5" t="s">
        <v>79</v>
      </c>
      <c r="G92" s="5" t="s">
        <v>15</v>
      </c>
      <c r="H92" s="8">
        <v>62001</v>
      </c>
      <c r="I92" s="6" t="s">
        <v>35</v>
      </c>
    </row>
    <row r="93" spans="1:9" ht="15">
      <c r="A93" s="8">
        <v>4070</v>
      </c>
      <c r="B93" s="5" t="s">
        <v>197</v>
      </c>
      <c r="C93" s="5" t="s">
        <v>198</v>
      </c>
      <c r="D93" s="5" t="s">
        <v>33</v>
      </c>
      <c r="E93" s="5" t="s">
        <v>33</v>
      </c>
      <c r="F93" s="5" t="s">
        <v>79</v>
      </c>
      <c r="G93" s="5" t="s">
        <v>15</v>
      </c>
      <c r="H93" s="8">
        <v>62001</v>
      </c>
      <c r="I93" s="6" t="s">
        <v>35</v>
      </c>
    </row>
    <row r="94" spans="1:9" ht="15">
      <c r="A94" s="8">
        <v>4071</v>
      </c>
      <c r="B94" s="5" t="s">
        <v>199</v>
      </c>
      <c r="C94" s="5" t="s">
        <v>200</v>
      </c>
      <c r="D94" s="5" t="s">
        <v>33</v>
      </c>
      <c r="E94" s="5" t="s">
        <v>33</v>
      </c>
      <c r="F94" s="5" t="s">
        <v>201</v>
      </c>
      <c r="G94" s="5" t="s">
        <v>15</v>
      </c>
      <c r="H94" s="8">
        <v>62001</v>
      </c>
      <c r="I94" s="6" t="s">
        <v>35</v>
      </c>
    </row>
    <row r="95" spans="1:9" ht="15">
      <c r="A95" s="8">
        <v>4071</v>
      </c>
      <c r="B95" s="5" t="s">
        <v>199</v>
      </c>
      <c r="C95" s="5" t="s">
        <v>200</v>
      </c>
      <c r="D95" s="5" t="s">
        <v>33</v>
      </c>
      <c r="E95" s="5" t="s">
        <v>36</v>
      </c>
      <c r="F95" s="5" t="s">
        <v>202</v>
      </c>
      <c r="G95" s="5" t="s">
        <v>15</v>
      </c>
      <c r="H95" s="8">
        <v>62002</v>
      </c>
      <c r="I95" s="6" t="s">
        <v>35</v>
      </c>
    </row>
    <row r="96" spans="1:9" ht="15">
      <c r="A96" s="8">
        <v>4072</v>
      </c>
      <c r="B96" s="5" t="s">
        <v>203</v>
      </c>
      <c r="C96" s="5" t="s">
        <v>204</v>
      </c>
      <c r="D96" s="5" t="s">
        <v>33</v>
      </c>
      <c r="E96" s="5" t="s">
        <v>33</v>
      </c>
      <c r="F96" s="5" t="s">
        <v>205</v>
      </c>
      <c r="G96" s="5" t="s">
        <v>15</v>
      </c>
      <c r="H96" s="8">
        <v>62501</v>
      </c>
      <c r="I96" s="6" t="s">
        <v>35</v>
      </c>
    </row>
    <row r="97" spans="1:9" ht="15">
      <c r="A97" s="8">
        <v>4072</v>
      </c>
      <c r="B97" s="5" t="s">
        <v>203</v>
      </c>
      <c r="C97" s="5" t="s">
        <v>204</v>
      </c>
      <c r="D97" s="5" t="s">
        <v>33</v>
      </c>
      <c r="E97" s="5" t="s">
        <v>36</v>
      </c>
      <c r="F97" s="5" t="s">
        <v>206</v>
      </c>
      <c r="G97" s="5" t="s">
        <v>15</v>
      </c>
      <c r="H97" s="8">
        <v>62501</v>
      </c>
      <c r="I97" s="6" t="s">
        <v>35</v>
      </c>
    </row>
    <row r="98" spans="1:9" ht="15">
      <c r="A98" s="8">
        <v>4073</v>
      </c>
      <c r="B98" s="5" t="s">
        <v>207</v>
      </c>
      <c r="C98" s="5" t="s">
        <v>208</v>
      </c>
      <c r="D98" s="5" t="s">
        <v>33</v>
      </c>
      <c r="E98" s="5" t="s">
        <v>33</v>
      </c>
      <c r="F98" s="5" t="s">
        <v>209</v>
      </c>
      <c r="G98" s="5" t="s">
        <v>15</v>
      </c>
      <c r="H98" s="8">
        <v>61101</v>
      </c>
      <c r="I98" s="6" t="s">
        <v>35</v>
      </c>
    </row>
    <row r="99" spans="1:9" ht="15">
      <c r="A99" s="8">
        <v>4073</v>
      </c>
      <c r="B99" s="5" t="s">
        <v>207</v>
      </c>
      <c r="C99" s="5" t="s">
        <v>208</v>
      </c>
      <c r="D99" s="5" t="s">
        <v>33</v>
      </c>
      <c r="E99" s="5" t="s">
        <v>36</v>
      </c>
      <c r="F99" s="5" t="s">
        <v>209</v>
      </c>
      <c r="G99" s="5" t="s">
        <v>15</v>
      </c>
      <c r="H99" s="8">
        <v>61101</v>
      </c>
      <c r="I99" s="6" t="s">
        <v>35</v>
      </c>
    </row>
    <row r="100" spans="1:9" ht="15">
      <c r="A100" s="8">
        <v>4074</v>
      </c>
      <c r="B100" s="5" t="s">
        <v>210</v>
      </c>
      <c r="C100" s="5" t="s">
        <v>211</v>
      </c>
      <c r="D100" s="5" t="s">
        <v>33</v>
      </c>
      <c r="E100" s="5" t="s">
        <v>33</v>
      </c>
      <c r="F100" s="5" t="s">
        <v>79</v>
      </c>
      <c r="G100" s="5" t="s">
        <v>15</v>
      </c>
      <c r="H100" s="8">
        <v>62001</v>
      </c>
      <c r="I100" s="6" t="s">
        <v>35</v>
      </c>
    </row>
    <row r="101" spans="1:9" ht="15">
      <c r="A101" s="8">
        <v>4075</v>
      </c>
      <c r="B101" s="5" t="s">
        <v>212</v>
      </c>
      <c r="C101" s="5" t="s">
        <v>213</v>
      </c>
      <c r="D101" s="5" t="s">
        <v>33</v>
      </c>
      <c r="E101" s="5" t="s">
        <v>33</v>
      </c>
      <c r="F101" s="5" t="s">
        <v>95</v>
      </c>
      <c r="G101" s="5" t="s">
        <v>15</v>
      </c>
      <c r="H101" s="8">
        <v>62008</v>
      </c>
      <c r="I101" s="6" t="s">
        <v>35</v>
      </c>
    </row>
    <row r="102" spans="1:9" ht="15">
      <c r="A102" s="8">
        <v>4076</v>
      </c>
      <c r="B102" s="5" t="s">
        <v>214</v>
      </c>
      <c r="C102" s="5" t="s">
        <v>215</v>
      </c>
      <c r="D102" s="5" t="s">
        <v>33</v>
      </c>
      <c r="E102" s="5" t="s">
        <v>33</v>
      </c>
      <c r="F102" s="5" t="s">
        <v>79</v>
      </c>
      <c r="G102" s="5" t="s">
        <v>15</v>
      </c>
      <c r="H102" s="8">
        <v>62001</v>
      </c>
      <c r="I102" s="6" t="s">
        <v>35</v>
      </c>
    </row>
    <row r="103" spans="1:9" ht="15">
      <c r="A103" s="8">
        <v>4077</v>
      </c>
      <c r="B103" s="5" t="s">
        <v>216</v>
      </c>
      <c r="C103" s="5" t="s">
        <v>217</v>
      </c>
      <c r="D103" s="5" t="s">
        <v>33</v>
      </c>
      <c r="E103" s="5" t="s">
        <v>33</v>
      </c>
      <c r="F103" s="5" t="s">
        <v>95</v>
      </c>
      <c r="G103" s="5" t="s">
        <v>15</v>
      </c>
      <c r="H103" s="8">
        <v>62008</v>
      </c>
      <c r="I103" s="6" t="s">
        <v>35</v>
      </c>
    </row>
    <row r="104" spans="1:9" ht="15">
      <c r="A104" s="8">
        <v>4078</v>
      </c>
      <c r="B104" s="5" t="s">
        <v>218</v>
      </c>
      <c r="C104" s="5" t="s">
        <v>219</v>
      </c>
      <c r="D104" s="5" t="s">
        <v>33</v>
      </c>
      <c r="E104" s="5" t="s">
        <v>33</v>
      </c>
      <c r="F104" s="5" t="s">
        <v>79</v>
      </c>
      <c r="G104" s="5" t="s">
        <v>15</v>
      </c>
      <c r="H104" s="8">
        <v>62001</v>
      </c>
      <c r="I104" s="6" t="s">
        <v>35</v>
      </c>
    </row>
    <row r="105" spans="1:9" ht="15">
      <c r="A105" s="8">
        <v>4078</v>
      </c>
      <c r="B105" s="5" t="s">
        <v>218</v>
      </c>
      <c r="C105" s="5" t="s">
        <v>219</v>
      </c>
      <c r="D105" s="5" t="s">
        <v>33</v>
      </c>
      <c r="E105" s="5" t="s">
        <v>36</v>
      </c>
      <c r="F105" s="5" t="s">
        <v>138</v>
      </c>
      <c r="G105" s="5" t="s">
        <v>15</v>
      </c>
      <c r="H105" s="8">
        <v>62002</v>
      </c>
      <c r="I105" s="6" t="s">
        <v>35</v>
      </c>
    </row>
    <row r="106" spans="1:9" ht="15">
      <c r="A106" s="8">
        <v>4079</v>
      </c>
      <c r="B106" s="5" t="s">
        <v>220</v>
      </c>
      <c r="C106" s="5" t="s">
        <v>221</v>
      </c>
      <c r="D106" s="5" t="s">
        <v>33</v>
      </c>
      <c r="E106" s="5" t="s">
        <v>33</v>
      </c>
      <c r="F106" s="5" t="s">
        <v>79</v>
      </c>
      <c r="G106" s="5" t="s">
        <v>15</v>
      </c>
      <c r="H106" s="8">
        <v>62001</v>
      </c>
      <c r="I106" s="6" t="s">
        <v>35</v>
      </c>
    </row>
    <row r="107" spans="1:9" ht="15">
      <c r="A107" s="8">
        <v>4081</v>
      </c>
      <c r="B107" s="5" t="s">
        <v>222</v>
      </c>
      <c r="C107" s="5" t="s">
        <v>223</v>
      </c>
      <c r="D107" s="5" t="s">
        <v>33</v>
      </c>
      <c r="E107" s="5" t="s">
        <v>33</v>
      </c>
      <c r="F107" s="5" t="s">
        <v>224</v>
      </c>
      <c r="G107" s="5" t="s">
        <v>15</v>
      </c>
      <c r="H107" s="8">
        <v>62001</v>
      </c>
      <c r="I107" s="6" t="s">
        <v>35</v>
      </c>
    </row>
    <row r="108" spans="1:9" ht="15">
      <c r="A108" s="8">
        <v>4081</v>
      </c>
      <c r="B108" s="5" t="s">
        <v>222</v>
      </c>
      <c r="C108" s="5" t="s">
        <v>223</v>
      </c>
      <c r="D108" s="5" t="s">
        <v>33</v>
      </c>
      <c r="E108" s="5" t="s">
        <v>36</v>
      </c>
      <c r="F108" s="5" t="s">
        <v>225</v>
      </c>
      <c r="G108" s="5" t="s">
        <v>15</v>
      </c>
      <c r="H108" s="8">
        <v>62002</v>
      </c>
      <c r="I108" s="6" t="s">
        <v>35</v>
      </c>
    </row>
    <row r="109" spans="1:9" ht="15">
      <c r="A109" s="8">
        <v>4083</v>
      </c>
      <c r="B109" s="5" t="s">
        <v>226</v>
      </c>
      <c r="C109" s="5" t="s">
        <v>227</v>
      </c>
      <c r="D109" s="5" t="s">
        <v>33</v>
      </c>
      <c r="E109" s="5" t="s">
        <v>33</v>
      </c>
      <c r="F109" s="5" t="s">
        <v>224</v>
      </c>
      <c r="G109" s="5" t="s">
        <v>15</v>
      </c>
      <c r="H109" s="8">
        <v>62001</v>
      </c>
      <c r="I109" s="6" t="s">
        <v>35</v>
      </c>
    </row>
    <row r="110" spans="1:9" ht="15">
      <c r="A110" s="8">
        <v>4083</v>
      </c>
      <c r="B110" s="5" t="s">
        <v>226</v>
      </c>
      <c r="C110" s="5" t="s">
        <v>227</v>
      </c>
      <c r="D110" s="5" t="s">
        <v>33</v>
      </c>
      <c r="E110" s="5" t="s">
        <v>36</v>
      </c>
      <c r="F110" s="5" t="s">
        <v>225</v>
      </c>
      <c r="G110" s="5" t="s">
        <v>15</v>
      </c>
      <c r="H110" s="8">
        <v>62002</v>
      </c>
      <c r="I110" s="6" t="s">
        <v>35</v>
      </c>
    </row>
    <row r="111" spans="1:9" ht="15">
      <c r="A111" s="8">
        <v>4084</v>
      </c>
      <c r="B111" s="5" t="s">
        <v>228</v>
      </c>
      <c r="C111" s="5" t="s">
        <v>229</v>
      </c>
      <c r="D111" s="5" t="s">
        <v>33</v>
      </c>
      <c r="E111" s="5" t="s">
        <v>33</v>
      </c>
      <c r="F111" s="5" t="s">
        <v>230</v>
      </c>
      <c r="G111" s="5" t="s">
        <v>15</v>
      </c>
      <c r="H111" s="8">
        <v>62008</v>
      </c>
      <c r="I111" s="6" t="s">
        <v>35</v>
      </c>
    </row>
    <row r="112" spans="1:9" ht="15">
      <c r="A112" s="8">
        <v>4085</v>
      </c>
      <c r="B112" s="5" t="s">
        <v>231</v>
      </c>
      <c r="C112" s="5" t="s">
        <v>232</v>
      </c>
      <c r="D112" s="5" t="s">
        <v>33</v>
      </c>
      <c r="E112" s="5" t="s">
        <v>36</v>
      </c>
      <c r="F112" s="5" t="s">
        <v>233</v>
      </c>
      <c r="G112" s="5" t="s">
        <v>15</v>
      </c>
      <c r="H112" s="8">
        <v>62002</v>
      </c>
      <c r="I112" s="6" t="s">
        <v>35</v>
      </c>
    </row>
    <row r="113" spans="1:9" ht="15">
      <c r="A113" s="8">
        <v>4085</v>
      </c>
      <c r="B113" s="5" t="s">
        <v>231</v>
      </c>
      <c r="C113" s="5" t="s">
        <v>232</v>
      </c>
      <c r="D113" s="5" t="s">
        <v>33</v>
      </c>
      <c r="E113" s="5" t="s">
        <v>33</v>
      </c>
      <c r="F113" s="5" t="s">
        <v>234</v>
      </c>
      <c r="G113" s="5" t="s">
        <v>15</v>
      </c>
      <c r="H113" s="8">
        <v>62001</v>
      </c>
      <c r="I113" s="6" t="s">
        <v>35</v>
      </c>
    </row>
    <row r="114" spans="1:9" ht="15">
      <c r="A114" s="8">
        <v>4086</v>
      </c>
      <c r="B114" s="5" t="s">
        <v>235</v>
      </c>
      <c r="C114" s="5" t="s">
        <v>236</v>
      </c>
      <c r="D114" s="5" t="s">
        <v>33</v>
      </c>
      <c r="E114" s="5" t="s">
        <v>33</v>
      </c>
      <c r="F114" s="5" t="s">
        <v>237</v>
      </c>
      <c r="G114" s="5" t="s">
        <v>15</v>
      </c>
      <c r="H114" s="8">
        <v>62001</v>
      </c>
      <c r="I114" s="6" t="s">
        <v>35</v>
      </c>
    </row>
    <row r="115" spans="1:9" ht="15">
      <c r="A115" s="8">
        <v>4086</v>
      </c>
      <c r="B115" s="5" t="s">
        <v>235</v>
      </c>
      <c r="C115" s="5" t="s">
        <v>236</v>
      </c>
      <c r="D115" s="5" t="s">
        <v>33</v>
      </c>
      <c r="E115" s="5" t="s">
        <v>36</v>
      </c>
      <c r="F115" s="5" t="s">
        <v>238</v>
      </c>
      <c r="G115" s="5" t="s">
        <v>15</v>
      </c>
      <c r="H115" s="8">
        <v>62002</v>
      </c>
      <c r="I115" s="6" t="s">
        <v>35</v>
      </c>
    </row>
    <row r="116" spans="1:9" ht="15">
      <c r="A116" s="8">
        <v>4087</v>
      </c>
      <c r="B116" s="5" t="s">
        <v>239</v>
      </c>
      <c r="C116" s="5" t="s">
        <v>240</v>
      </c>
      <c r="D116" s="5" t="s">
        <v>33</v>
      </c>
      <c r="E116" s="5" t="s">
        <v>33</v>
      </c>
      <c r="F116" s="5" t="s">
        <v>234</v>
      </c>
      <c r="G116" s="5" t="s">
        <v>15</v>
      </c>
      <c r="H116" s="8">
        <v>62001</v>
      </c>
      <c r="I116" s="6" t="s">
        <v>35</v>
      </c>
    </row>
    <row r="117" spans="1:9" ht="15">
      <c r="A117" s="8">
        <v>4087</v>
      </c>
      <c r="B117" s="5" t="s">
        <v>239</v>
      </c>
      <c r="C117" s="5" t="s">
        <v>240</v>
      </c>
      <c r="D117" s="5" t="s">
        <v>33</v>
      </c>
      <c r="E117" s="5" t="s">
        <v>36</v>
      </c>
      <c r="F117" s="5" t="s">
        <v>233</v>
      </c>
      <c r="G117" s="5" t="s">
        <v>15</v>
      </c>
      <c r="H117" s="8">
        <v>62002</v>
      </c>
      <c r="I117" s="6" t="s">
        <v>35</v>
      </c>
    </row>
    <row r="118" spans="1:9" ht="15">
      <c r="A118" s="8">
        <v>4088</v>
      </c>
      <c r="B118" s="5" t="s">
        <v>241</v>
      </c>
      <c r="C118" s="5" t="s">
        <v>242</v>
      </c>
      <c r="D118" s="5" t="s">
        <v>33</v>
      </c>
      <c r="E118" s="5" t="s">
        <v>33</v>
      </c>
      <c r="F118" s="5" t="s">
        <v>243</v>
      </c>
      <c r="G118" s="5" t="s">
        <v>15</v>
      </c>
      <c r="H118" s="8">
        <v>62001</v>
      </c>
      <c r="I118" s="6" t="s">
        <v>35</v>
      </c>
    </row>
    <row r="119" spans="1:9" ht="15">
      <c r="A119" s="8">
        <v>4089</v>
      </c>
      <c r="B119" s="5" t="s">
        <v>244</v>
      </c>
      <c r="C119" s="5" t="s">
        <v>245</v>
      </c>
      <c r="D119" s="5" t="s">
        <v>33</v>
      </c>
      <c r="E119" s="5" t="s">
        <v>33</v>
      </c>
      <c r="F119" s="5" t="s">
        <v>209</v>
      </c>
      <c r="G119" s="5" t="s">
        <v>15</v>
      </c>
      <c r="H119" s="8">
        <v>61101</v>
      </c>
      <c r="I119" s="6" t="s">
        <v>35</v>
      </c>
    </row>
    <row r="120" spans="1:9" ht="15">
      <c r="A120" s="8">
        <v>4089</v>
      </c>
      <c r="B120" s="5" t="s">
        <v>244</v>
      </c>
      <c r="C120" s="5" t="s">
        <v>245</v>
      </c>
      <c r="D120" s="5" t="s">
        <v>33</v>
      </c>
      <c r="E120" s="5" t="s">
        <v>36</v>
      </c>
      <c r="F120" s="5" t="s">
        <v>209</v>
      </c>
      <c r="G120" s="5" t="s">
        <v>15</v>
      </c>
      <c r="H120" s="8">
        <v>61101</v>
      </c>
      <c r="I120" s="6" t="s">
        <v>35</v>
      </c>
    </row>
    <row r="121" spans="1:9" ht="15">
      <c r="A121" s="8">
        <v>4090</v>
      </c>
      <c r="B121" s="5" t="s">
        <v>246</v>
      </c>
      <c r="C121" s="5" t="s">
        <v>247</v>
      </c>
      <c r="D121" s="5" t="s">
        <v>33</v>
      </c>
      <c r="E121" s="5" t="s">
        <v>33</v>
      </c>
      <c r="F121" s="5" t="s">
        <v>209</v>
      </c>
      <c r="G121" s="5" t="s">
        <v>15</v>
      </c>
      <c r="H121" s="8">
        <v>61101</v>
      </c>
      <c r="I121" s="6" t="s">
        <v>35</v>
      </c>
    </row>
    <row r="122" spans="1:9" ht="15">
      <c r="A122" s="8">
        <v>4090</v>
      </c>
      <c r="B122" s="5" t="s">
        <v>246</v>
      </c>
      <c r="C122" s="5" t="s">
        <v>247</v>
      </c>
      <c r="D122" s="5" t="s">
        <v>33</v>
      </c>
      <c r="E122" s="5" t="s">
        <v>36</v>
      </c>
      <c r="F122" s="5" t="s">
        <v>209</v>
      </c>
      <c r="G122" s="5" t="s">
        <v>15</v>
      </c>
      <c r="H122" s="8">
        <v>61101</v>
      </c>
      <c r="I122" s="6" t="s">
        <v>35</v>
      </c>
    </row>
    <row r="123" spans="1:9" ht="15">
      <c r="A123" s="8">
        <v>4091</v>
      </c>
      <c r="B123" s="5" t="s">
        <v>248</v>
      </c>
      <c r="C123" s="5" t="s">
        <v>249</v>
      </c>
      <c r="D123" s="5" t="s">
        <v>33</v>
      </c>
      <c r="E123" s="5" t="s">
        <v>33</v>
      </c>
      <c r="F123" s="5" t="s">
        <v>250</v>
      </c>
      <c r="G123" s="5" t="s">
        <v>15</v>
      </c>
      <c r="H123" s="8">
        <v>61109</v>
      </c>
      <c r="I123" s="6" t="s">
        <v>35</v>
      </c>
    </row>
    <row r="124" spans="1:9" ht="15">
      <c r="A124" s="8">
        <v>4091</v>
      </c>
      <c r="B124" s="5" t="s">
        <v>248</v>
      </c>
      <c r="C124" s="5" t="s">
        <v>249</v>
      </c>
      <c r="D124" s="5" t="s">
        <v>33</v>
      </c>
      <c r="E124" s="5" t="s">
        <v>36</v>
      </c>
      <c r="F124" s="5" t="s">
        <v>250</v>
      </c>
      <c r="G124" s="5" t="s">
        <v>15</v>
      </c>
      <c r="H124" s="8">
        <v>61109</v>
      </c>
      <c r="I124" s="6" t="s">
        <v>35</v>
      </c>
    </row>
    <row r="125" spans="1:9" ht="15">
      <c r="A125" s="8">
        <v>4092</v>
      </c>
      <c r="B125" s="5" t="s">
        <v>251</v>
      </c>
      <c r="C125" s="5" t="s">
        <v>252</v>
      </c>
      <c r="D125" s="5" t="s">
        <v>33</v>
      </c>
      <c r="E125" s="5" t="s">
        <v>33</v>
      </c>
      <c r="F125" s="5" t="s">
        <v>147</v>
      </c>
      <c r="G125" s="5" t="s">
        <v>15</v>
      </c>
      <c r="H125" s="8">
        <v>61109</v>
      </c>
      <c r="I125" s="6" t="s">
        <v>35</v>
      </c>
    </row>
    <row r="126" spans="1:9" ht="15">
      <c r="A126" s="8">
        <v>4092</v>
      </c>
      <c r="B126" s="5" t="s">
        <v>251</v>
      </c>
      <c r="C126" s="5" t="s">
        <v>252</v>
      </c>
      <c r="D126" s="5" t="s">
        <v>33</v>
      </c>
      <c r="E126" s="5" t="s">
        <v>36</v>
      </c>
      <c r="F126" s="5" t="s">
        <v>147</v>
      </c>
      <c r="G126" s="5" t="s">
        <v>15</v>
      </c>
      <c r="H126" s="8">
        <v>61109</v>
      </c>
      <c r="I126" s="6" t="s">
        <v>35</v>
      </c>
    </row>
    <row r="127" spans="1:9" ht="15">
      <c r="A127" s="8">
        <v>4094</v>
      </c>
      <c r="B127" s="5" t="s">
        <v>253</v>
      </c>
      <c r="C127" s="5" t="s">
        <v>254</v>
      </c>
      <c r="D127" s="5" t="s">
        <v>33</v>
      </c>
      <c r="E127" s="5" t="s">
        <v>33</v>
      </c>
      <c r="F127" s="5" t="s">
        <v>209</v>
      </c>
      <c r="G127" s="5" t="s">
        <v>15</v>
      </c>
      <c r="H127" s="8">
        <v>61101</v>
      </c>
      <c r="I127" s="6" t="s">
        <v>35</v>
      </c>
    </row>
    <row r="128" spans="1:9" ht="15">
      <c r="A128" s="8">
        <v>4094</v>
      </c>
      <c r="B128" s="5" t="s">
        <v>253</v>
      </c>
      <c r="C128" s="5" t="s">
        <v>254</v>
      </c>
      <c r="D128" s="5" t="s">
        <v>33</v>
      </c>
      <c r="E128" s="5" t="s">
        <v>36</v>
      </c>
      <c r="F128" s="5" t="s">
        <v>209</v>
      </c>
      <c r="G128" s="5" t="s">
        <v>15</v>
      </c>
      <c r="H128" s="8">
        <v>61101</v>
      </c>
      <c r="I128" s="6" t="s">
        <v>35</v>
      </c>
    </row>
    <row r="129" spans="1:9" ht="15">
      <c r="A129" s="8">
        <v>4095</v>
      </c>
      <c r="B129" s="5" t="s">
        <v>255</v>
      </c>
      <c r="C129" s="5" t="s">
        <v>256</v>
      </c>
      <c r="D129" s="5" t="s">
        <v>33</v>
      </c>
      <c r="E129" s="5" t="s">
        <v>33</v>
      </c>
      <c r="F129" s="5" t="s">
        <v>79</v>
      </c>
      <c r="G129" s="5" t="s">
        <v>15</v>
      </c>
      <c r="H129" s="8">
        <v>62001</v>
      </c>
      <c r="I129" s="6" t="s">
        <v>35</v>
      </c>
    </row>
    <row r="130" spans="1:9" ht="15">
      <c r="A130" s="8">
        <v>4095</v>
      </c>
      <c r="B130" s="5" t="s">
        <v>255</v>
      </c>
      <c r="C130" s="5" t="s">
        <v>256</v>
      </c>
      <c r="D130" s="5" t="s">
        <v>33</v>
      </c>
      <c r="E130" s="5" t="s">
        <v>36</v>
      </c>
      <c r="F130" s="5" t="s">
        <v>138</v>
      </c>
      <c r="G130" s="5" t="s">
        <v>15</v>
      </c>
      <c r="H130" s="8">
        <v>62002</v>
      </c>
      <c r="I130" s="6" t="s">
        <v>35</v>
      </c>
    </row>
    <row r="131" spans="1:9" ht="15">
      <c r="A131" s="8">
        <v>4096</v>
      </c>
      <c r="B131" s="5" t="s">
        <v>257</v>
      </c>
      <c r="C131" s="5" t="s">
        <v>258</v>
      </c>
      <c r="D131" s="5" t="s">
        <v>33</v>
      </c>
      <c r="E131" s="5" t="s">
        <v>33</v>
      </c>
      <c r="F131" s="5" t="s">
        <v>259</v>
      </c>
      <c r="G131" s="5" t="s">
        <v>15</v>
      </c>
      <c r="H131" s="8">
        <v>62001</v>
      </c>
      <c r="I131" s="6" t="s">
        <v>35</v>
      </c>
    </row>
    <row r="132" spans="1:9" ht="15">
      <c r="A132" s="8">
        <v>4097</v>
      </c>
      <c r="B132" s="5" t="s">
        <v>260</v>
      </c>
      <c r="C132" s="5" t="s">
        <v>261</v>
      </c>
      <c r="D132" s="5" t="s">
        <v>33</v>
      </c>
      <c r="E132" s="5" t="s">
        <v>33</v>
      </c>
      <c r="F132" s="5" t="s">
        <v>95</v>
      </c>
      <c r="G132" s="5" t="s">
        <v>15</v>
      </c>
      <c r="H132" s="8">
        <v>62008</v>
      </c>
      <c r="I132" s="6" t="s">
        <v>35</v>
      </c>
    </row>
    <row r="133" spans="1:9" ht="15">
      <c r="A133" s="8">
        <v>4097</v>
      </c>
      <c r="B133" s="5" t="s">
        <v>260</v>
      </c>
      <c r="C133" s="5" t="s">
        <v>261</v>
      </c>
      <c r="D133" s="5" t="s">
        <v>33</v>
      </c>
      <c r="E133" s="5" t="s">
        <v>36</v>
      </c>
      <c r="F133" s="5" t="s">
        <v>262</v>
      </c>
      <c r="G133" s="5" t="s">
        <v>15</v>
      </c>
      <c r="H133" s="8">
        <v>62009</v>
      </c>
      <c r="I133" s="6" t="s">
        <v>35</v>
      </c>
    </row>
    <row r="134" spans="1:9" ht="15">
      <c r="A134" s="8">
        <v>4098</v>
      </c>
      <c r="B134" s="5" t="s">
        <v>263</v>
      </c>
      <c r="C134" s="5" t="s">
        <v>264</v>
      </c>
      <c r="D134" s="5" t="s">
        <v>33</v>
      </c>
      <c r="E134" s="5" t="s">
        <v>33</v>
      </c>
      <c r="F134" s="5" t="s">
        <v>127</v>
      </c>
      <c r="G134" s="5" t="s">
        <v>15</v>
      </c>
      <c r="H134" s="8">
        <v>62008</v>
      </c>
      <c r="I134" s="6" t="s">
        <v>35</v>
      </c>
    </row>
    <row r="135" spans="1:9" ht="15">
      <c r="A135" s="8">
        <v>4098</v>
      </c>
      <c r="B135" s="5" t="s">
        <v>263</v>
      </c>
      <c r="C135" s="5" t="s">
        <v>264</v>
      </c>
      <c r="D135" s="5" t="s">
        <v>33</v>
      </c>
      <c r="E135" s="5" t="s">
        <v>36</v>
      </c>
      <c r="F135" s="5" t="s">
        <v>128</v>
      </c>
      <c r="G135" s="5" t="s">
        <v>15</v>
      </c>
      <c r="H135" s="8">
        <v>62008</v>
      </c>
      <c r="I135" s="6" t="s">
        <v>35</v>
      </c>
    </row>
    <row r="136" spans="1:9" ht="15">
      <c r="A136" s="8">
        <v>4099</v>
      </c>
      <c r="B136" s="5" t="s">
        <v>199</v>
      </c>
      <c r="C136" s="5" t="s">
        <v>200</v>
      </c>
      <c r="D136" s="5" t="s">
        <v>33</v>
      </c>
      <c r="E136" s="5" t="s">
        <v>33</v>
      </c>
      <c r="F136" s="5" t="s">
        <v>201</v>
      </c>
      <c r="G136" s="5" t="s">
        <v>15</v>
      </c>
      <c r="H136" s="8">
        <v>62001</v>
      </c>
      <c r="I136" s="6" t="s">
        <v>35</v>
      </c>
    </row>
    <row r="137" spans="1:9" ht="15">
      <c r="A137" s="8">
        <v>4099</v>
      </c>
      <c r="B137" s="5" t="s">
        <v>199</v>
      </c>
      <c r="C137" s="5" t="s">
        <v>200</v>
      </c>
      <c r="D137" s="5" t="s">
        <v>33</v>
      </c>
      <c r="E137" s="5" t="s">
        <v>36</v>
      </c>
      <c r="F137" s="5" t="s">
        <v>202</v>
      </c>
      <c r="G137" s="5" t="s">
        <v>15</v>
      </c>
      <c r="H137" s="8">
        <v>62002</v>
      </c>
      <c r="I137" s="6" t="s">
        <v>35</v>
      </c>
    </row>
    <row r="138" spans="1:9" ht="15">
      <c r="A138" s="8">
        <v>4102</v>
      </c>
      <c r="B138" s="5" t="s">
        <v>265</v>
      </c>
      <c r="C138" s="5" t="s">
        <v>266</v>
      </c>
      <c r="D138" s="5" t="s">
        <v>33</v>
      </c>
      <c r="E138" s="5" t="s">
        <v>33</v>
      </c>
      <c r="F138" s="5" t="s">
        <v>267</v>
      </c>
      <c r="G138" s="5" t="s">
        <v>15</v>
      </c>
      <c r="H138" s="8">
        <v>62001</v>
      </c>
      <c r="I138" s="6" t="s">
        <v>35</v>
      </c>
    </row>
    <row r="139" spans="1:9" ht="15">
      <c r="A139" s="8">
        <v>4105</v>
      </c>
      <c r="B139" s="5" t="s">
        <v>268</v>
      </c>
      <c r="C139" s="5" t="s">
        <v>269</v>
      </c>
      <c r="D139" s="5" t="s">
        <v>33</v>
      </c>
      <c r="E139" s="5" t="s">
        <v>33</v>
      </c>
      <c r="F139" s="5" t="s">
        <v>150</v>
      </c>
      <c r="G139" s="5" t="s">
        <v>15</v>
      </c>
      <c r="H139" s="8">
        <v>61109</v>
      </c>
      <c r="I139" s="6" t="s">
        <v>35</v>
      </c>
    </row>
    <row r="140" spans="1:9" ht="15">
      <c r="A140" s="8">
        <v>4105</v>
      </c>
      <c r="B140" s="5" t="s">
        <v>268</v>
      </c>
      <c r="C140" s="5" t="s">
        <v>269</v>
      </c>
      <c r="D140" s="5" t="s">
        <v>33</v>
      </c>
      <c r="E140" s="5" t="s">
        <v>36</v>
      </c>
      <c r="F140" s="5" t="s">
        <v>150</v>
      </c>
      <c r="G140" s="5" t="s">
        <v>15</v>
      </c>
      <c r="H140" s="8">
        <v>61109</v>
      </c>
      <c r="I140" s="6" t="s">
        <v>35</v>
      </c>
    </row>
    <row r="141" spans="1:9" ht="15">
      <c r="A141" s="8">
        <v>4106</v>
      </c>
      <c r="B141" s="5" t="s">
        <v>270</v>
      </c>
      <c r="C141" s="5" t="s">
        <v>271</v>
      </c>
      <c r="D141" s="5" t="s">
        <v>33</v>
      </c>
      <c r="E141" s="5" t="s">
        <v>33</v>
      </c>
      <c r="F141" s="5" t="s">
        <v>156</v>
      </c>
      <c r="G141" s="5" t="s">
        <v>15</v>
      </c>
      <c r="H141" s="8">
        <v>61109</v>
      </c>
      <c r="I141" s="6" t="s">
        <v>35</v>
      </c>
    </row>
    <row r="142" spans="1:9" ht="15">
      <c r="A142" s="8">
        <v>4107</v>
      </c>
      <c r="B142" s="5" t="s">
        <v>272</v>
      </c>
      <c r="C142" s="5" t="s">
        <v>273</v>
      </c>
      <c r="D142" s="5" t="s">
        <v>33</v>
      </c>
      <c r="E142" s="5" t="s">
        <v>33</v>
      </c>
      <c r="F142" s="5" t="s">
        <v>192</v>
      </c>
      <c r="G142" s="5" t="s">
        <v>15</v>
      </c>
      <c r="H142" s="8">
        <v>62001</v>
      </c>
      <c r="I142" s="6" t="s">
        <v>35</v>
      </c>
    </row>
    <row r="143" spans="1:9" ht="15">
      <c r="A143" s="8">
        <v>4108</v>
      </c>
      <c r="B143" s="5" t="s">
        <v>274</v>
      </c>
      <c r="C143" s="5" t="s">
        <v>275</v>
      </c>
      <c r="D143" s="5" t="s">
        <v>33</v>
      </c>
      <c r="E143" s="5" t="s">
        <v>33</v>
      </c>
      <c r="F143" s="5" t="s">
        <v>192</v>
      </c>
      <c r="G143" s="5" t="s">
        <v>15</v>
      </c>
      <c r="H143" s="8">
        <v>62001</v>
      </c>
      <c r="I143" s="6" t="s">
        <v>35</v>
      </c>
    </row>
    <row r="144" spans="1:9" ht="15">
      <c r="A144" s="8">
        <v>4109</v>
      </c>
      <c r="B144" s="5" t="s">
        <v>276</v>
      </c>
      <c r="C144" s="5" t="s">
        <v>277</v>
      </c>
      <c r="D144" s="5" t="s">
        <v>33</v>
      </c>
      <c r="E144" s="5" t="s">
        <v>33</v>
      </c>
      <c r="F144" s="5" t="s">
        <v>267</v>
      </c>
      <c r="G144" s="5" t="s">
        <v>15</v>
      </c>
      <c r="H144" s="8">
        <v>62001</v>
      </c>
      <c r="I144" s="6" t="s">
        <v>35</v>
      </c>
    </row>
    <row r="145" spans="1:9" ht="15">
      <c r="A145" s="8">
        <v>4110</v>
      </c>
      <c r="B145" s="5" t="s">
        <v>278</v>
      </c>
      <c r="C145" s="5" t="s">
        <v>279</v>
      </c>
      <c r="D145" s="5" t="s">
        <v>33</v>
      </c>
      <c r="E145" s="5" t="s">
        <v>33</v>
      </c>
      <c r="F145" s="5" t="s">
        <v>280</v>
      </c>
      <c r="G145" s="5" t="s">
        <v>15</v>
      </c>
      <c r="H145" s="8">
        <v>62001</v>
      </c>
      <c r="I145" s="6" t="s">
        <v>35</v>
      </c>
    </row>
    <row r="146" spans="1:9" ht="15">
      <c r="A146" s="8">
        <v>4110</v>
      </c>
      <c r="B146" s="5" t="s">
        <v>278</v>
      </c>
      <c r="C146" s="5" t="s">
        <v>279</v>
      </c>
      <c r="D146" s="5" t="s">
        <v>33</v>
      </c>
      <c r="E146" s="5" t="s">
        <v>36</v>
      </c>
      <c r="F146" s="5" t="s">
        <v>281</v>
      </c>
      <c r="G146" s="5" t="s">
        <v>15</v>
      </c>
      <c r="H146" s="8">
        <v>62002</v>
      </c>
      <c r="I146" s="6" t="s">
        <v>35</v>
      </c>
    </row>
    <row r="147" spans="1:9" ht="15">
      <c r="A147" s="8">
        <v>4113</v>
      </c>
      <c r="B147" s="5" t="s">
        <v>282</v>
      </c>
      <c r="C147" s="5" t="s">
        <v>283</v>
      </c>
      <c r="D147" s="5" t="s">
        <v>33</v>
      </c>
      <c r="E147" s="5" t="s">
        <v>33</v>
      </c>
      <c r="F147" s="5" t="s">
        <v>79</v>
      </c>
      <c r="G147" s="5" t="s">
        <v>15</v>
      </c>
      <c r="H147" s="8">
        <v>62001</v>
      </c>
      <c r="I147" s="6" t="s">
        <v>35</v>
      </c>
    </row>
    <row r="148" spans="1:9" ht="15">
      <c r="A148" s="8">
        <v>4117</v>
      </c>
      <c r="B148" s="5" t="s">
        <v>284</v>
      </c>
      <c r="C148" s="5" t="s">
        <v>285</v>
      </c>
      <c r="D148" s="5" t="s">
        <v>33</v>
      </c>
      <c r="E148" s="5" t="s">
        <v>33</v>
      </c>
      <c r="F148" s="5" t="s">
        <v>61</v>
      </c>
      <c r="G148" s="5" t="s">
        <v>15</v>
      </c>
      <c r="H148" s="8">
        <v>62001</v>
      </c>
      <c r="I148" s="6" t="s">
        <v>35</v>
      </c>
    </row>
    <row r="149" spans="1:9" ht="15">
      <c r="A149" s="8">
        <v>4125</v>
      </c>
      <c r="B149" s="5" t="s">
        <v>286</v>
      </c>
      <c r="C149" s="5" t="s">
        <v>287</v>
      </c>
      <c r="D149" s="5" t="s">
        <v>33</v>
      </c>
      <c r="E149" s="5" t="s">
        <v>33</v>
      </c>
      <c r="F149" s="5" t="s">
        <v>79</v>
      </c>
      <c r="G149" s="5" t="s">
        <v>15</v>
      </c>
      <c r="H149" s="8">
        <v>62001</v>
      </c>
      <c r="I149" s="6" t="s">
        <v>35</v>
      </c>
    </row>
    <row r="150" spans="1:9" ht="15">
      <c r="A150" s="8">
        <v>4125</v>
      </c>
      <c r="B150" s="5" t="s">
        <v>286</v>
      </c>
      <c r="C150" s="5" t="s">
        <v>287</v>
      </c>
      <c r="D150" s="5" t="s">
        <v>33</v>
      </c>
      <c r="E150" s="5" t="s">
        <v>36</v>
      </c>
      <c r="F150" s="5" t="s">
        <v>138</v>
      </c>
      <c r="G150" s="5" t="s">
        <v>15</v>
      </c>
      <c r="H150" s="8">
        <v>62002</v>
      </c>
      <c r="I150" s="6" t="s">
        <v>35</v>
      </c>
    </row>
    <row r="151" spans="1:9" ht="15">
      <c r="A151" s="8">
        <v>4128</v>
      </c>
      <c r="B151" s="5" t="s">
        <v>288</v>
      </c>
      <c r="C151" s="5" t="s">
        <v>289</v>
      </c>
      <c r="D151" s="5" t="s">
        <v>33</v>
      </c>
      <c r="E151" s="5" t="s">
        <v>33</v>
      </c>
      <c r="F151" s="5" t="s">
        <v>79</v>
      </c>
      <c r="G151" s="5" t="s">
        <v>15</v>
      </c>
      <c r="H151" s="8">
        <v>62001</v>
      </c>
      <c r="I151" s="6" t="s">
        <v>35</v>
      </c>
    </row>
    <row r="152" spans="1:9" ht="15">
      <c r="A152" s="8">
        <v>4129</v>
      </c>
      <c r="B152" s="5" t="s">
        <v>290</v>
      </c>
      <c r="C152" s="5" t="s">
        <v>291</v>
      </c>
      <c r="D152" s="5" t="s">
        <v>33</v>
      </c>
      <c r="E152" s="5" t="s">
        <v>33</v>
      </c>
      <c r="F152" s="5" t="s">
        <v>79</v>
      </c>
      <c r="G152" s="5" t="s">
        <v>15</v>
      </c>
      <c r="H152" s="8">
        <v>62001</v>
      </c>
      <c r="I152" s="6" t="s">
        <v>35</v>
      </c>
    </row>
    <row r="153" spans="1:9" ht="15">
      <c r="A153" s="8">
        <v>4130</v>
      </c>
      <c r="B153" s="5" t="s">
        <v>292</v>
      </c>
      <c r="C153" s="5" t="s">
        <v>293</v>
      </c>
      <c r="D153" s="5" t="s">
        <v>33</v>
      </c>
      <c r="E153" s="5" t="s">
        <v>33</v>
      </c>
      <c r="F153" s="5" t="s">
        <v>79</v>
      </c>
      <c r="G153" s="5" t="s">
        <v>15</v>
      </c>
      <c r="H153" s="8">
        <v>62001</v>
      </c>
      <c r="I153" s="6" t="s">
        <v>35</v>
      </c>
    </row>
    <row r="154" spans="1:9" ht="15">
      <c r="A154" s="8">
        <v>4131</v>
      </c>
      <c r="B154" s="5" t="s">
        <v>294</v>
      </c>
      <c r="C154" s="5" t="s">
        <v>295</v>
      </c>
      <c r="D154" s="5" t="s">
        <v>33</v>
      </c>
      <c r="E154" s="5" t="s">
        <v>33</v>
      </c>
      <c r="F154" s="5" t="s">
        <v>79</v>
      </c>
      <c r="G154" s="5" t="s">
        <v>15</v>
      </c>
      <c r="H154" s="8">
        <v>62001</v>
      </c>
      <c r="I154" s="6" t="s">
        <v>35</v>
      </c>
    </row>
    <row r="155" spans="1:9" ht="15">
      <c r="A155" s="8">
        <v>4132</v>
      </c>
      <c r="B155" s="5" t="s">
        <v>296</v>
      </c>
      <c r="C155" s="5" t="s">
        <v>297</v>
      </c>
      <c r="D155" s="5" t="s">
        <v>33</v>
      </c>
      <c r="E155" s="5" t="s">
        <v>33</v>
      </c>
      <c r="F155" s="5" t="s">
        <v>79</v>
      </c>
      <c r="G155" s="5" t="s">
        <v>15</v>
      </c>
      <c r="H155" s="8">
        <v>62001</v>
      </c>
      <c r="I155" s="6" t="s">
        <v>35</v>
      </c>
    </row>
    <row r="156" spans="1:9" ht="15">
      <c r="A156" s="8">
        <v>4133</v>
      </c>
      <c r="B156" s="5" t="s">
        <v>298</v>
      </c>
      <c r="C156" s="5" t="s">
        <v>299</v>
      </c>
      <c r="D156" s="5" t="s">
        <v>33</v>
      </c>
      <c r="E156" s="5" t="s">
        <v>33</v>
      </c>
      <c r="F156" s="5" t="s">
        <v>156</v>
      </c>
      <c r="G156" s="5" t="s">
        <v>15</v>
      </c>
      <c r="H156" s="8">
        <v>61109</v>
      </c>
      <c r="I156" s="6" t="s">
        <v>35</v>
      </c>
    </row>
    <row r="157" spans="1:9" ht="15">
      <c r="A157" s="8">
        <v>4134</v>
      </c>
      <c r="B157" s="5" t="s">
        <v>300</v>
      </c>
      <c r="C157" s="5" t="s">
        <v>301</v>
      </c>
      <c r="D157" s="5" t="s">
        <v>33</v>
      </c>
      <c r="E157" s="5" t="s">
        <v>33</v>
      </c>
      <c r="F157" s="5" t="s">
        <v>205</v>
      </c>
      <c r="G157" s="5" t="s">
        <v>15</v>
      </c>
      <c r="H157" s="8">
        <v>62501</v>
      </c>
      <c r="I157" s="6" t="s">
        <v>35</v>
      </c>
    </row>
    <row r="158" spans="1:9" ht="15">
      <c r="A158" s="8">
        <v>4135</v>
      </c>
      <c r="B158" s="5" t="s">
        <v>302</v>
      </c>
      <c r="C158" s="5" t="s">
        <v>303</v>
      </c>
      <c r="D158" s="5" t="s">
        <v>33</v>
      </c>
      <c r="E158" s="5" t="s">
        <v>33</v>
      </c>
      <c r="F158" s="5" t="s">
        <v>153</v>
      </c>
      <c r="G158" s="5" t="s">
        <v>15</v>
      </c>
      <c r="H158" s="8">
        <v>61103</v>
      </c>
      <c r="I158" s="6" t="s">
        <v>35</v>
      </c>
    </row>
    <row r="159" spans="1:9" ht="15">
      <c r="A159" s="8">
        <v>4136</v>
      </c>
      <c r="B159" s="5" t="s">
        <v>304</v>
      </c>
      <c r="C159" s="5" t="s">
        <v>305</v>
      </c>
      <c r="D159" s="5" t="s">
        <v>33</v>
      </c>
      <c r="E159" s="5" t="s">
        <v>33</v>
      </c>
      <c r="F159" s="5" t="s">
        <v>162</v>
      </c>
      <c r="G159" s="5" t="s">
        <v>15</v>
      </c>
      <c r="H159" s="8">
        <v>62022</v>
      </c>
      <c r="I159" s="6" t="s">
        <v>35</v>
      </c>
    </row>
    <row r="160" spans="1:9" ht="15">
      <c r="A160" s="8">
        <v>4136</v>
      </c>
      <c r="B160" s="5" t="s">
        <v>304</v>
      </c>
      <c r="C160" s="5" t="s">
        <v>305</v>
      </c>
      <c r="D160" s="5" t="s">
        <v>33</v>
      </c>
      <c r="E160" s="5" t="s">
        <v>36</v>
      </c>
      <c r="F160" s="5" t="s">
        <v>162</v>
      </c>
      <c r="G160" s="5" t="s">
        <v>15</v>
      </c>
      <c r="H160" s="8">
        <v>62022</v>
      </c>
      <c r="I160" s="6" t="s">
        <v>35</v>
      </c>
    </row>
    <row r="161" spans="1:9" ht="15">
      <c r="A161" s="8">
        <v>4136</v>
      </c>
      <c r="B161" s="5" t="s">
        <v>304</v>
      </c>
      <c r="C161" s="5" t="s">
        <v>305</v>
      </c>
      <c r="D161" s="5" t="s">
        <v>36</v>
      </c>
      <c r="E161" s="5" t="s">
        <v>33</v>
      </c>
      <c r="F161" s="5" t="s">
        <v>162</v>
      </c>
      <c r="G161" s="5" t="s">
        <v>15</v>
      </c>
      <c r="H161" s="8">
        <v>62022</v>
      </c>
      <c r="I161" s="6" t="s">
        <v>35</v>
      </c>
    </row>
    <row r="162" spans="1:9" ht="15">
      <c r="A162" s="8">
        <v>4137</v>
      </c>
      <c r="B162" s="5" t="s">
        <v>306</v>
      </c>
      <c r="C162" s="5" t="s">
        <v>307</v>
      </c>
      <c r="D162" s="5" t="s">
        <v>33</v>
      </c>
      <c r="E162" s="5" t="s">
        <v>33</v>
      </c>
      <c r="F162" s="5" t="s">
        <v>147</v>
      </c>
      <c r="G162" s="5" t="s">
        <v>15</v>
      </c>
      <c r="H162" s="8">
        <v>61109</v>
      </c>
      <c r="I162" s="6" t="s">
        <v>35</v>
      </c>
    </row>
    <row r="163" spans="1:9" ht="15">
      <c r="A163" s="8">
        <v>4137</v>
      </c>
      <c r="B163" s="5" t="s">
        <v>306</v>
      </c>
      <c r="C163" s="5" t="s">
        <v>307</v>
      </c>
      <c r="D163" s="5" t="s">
        <v>33</v>
      </c>
      <c r="E163" s="5" t="s">
        <v>36</v>
      </c>
      <c r="F163" s="5" t="s">
        <v>147</v>
      </c>
      <c r="G163" s="5" t="s">
        <v>15</v>
      </c>
      <c r="H163" s="8">
        <v>61109</v>
      </c>
      <c r="I163" s="6" t="s">
        <v>35</v>
      </c>
    </row>
    <row r="164" spans="1:9" ht="15">
      <c r="A164" s="8">
        <v>4137</v>
      </c>
      <c r="B164" s="5" t="s">
        <v>306</v>
      </c>
      <c r="C164" s="5" t="s">
        <v>307</v>
      </c>
      <c r="D164" s="5" t="s">
        <v>36</v>
      </c>
      <c r="E164" s="5" t="s">
        <v>33</v>
      </c>
      <c r="F164" s="5" t="s">
        <v>147</v>
      </c>
      <c r="G164" s="5" t="s">
        <v>15</v>
      </c>
      <c r="H164" s="8">
        <v>61109</v>
      </c>
      <c r="I164" s="6" t="s">
        <v>35</v>
      </c>
    </row>
    <row r="165" spans="1:9" ht="15">
      <c r="A165" s="8">
        <v>4138</v>
      </c>
      <c r="B165" s="5" t="s">
        <v>308</v>
      </c>
      <c r="C165" s="5" t="s">
        <v>309</v>
      </c>
      <c r="D165" s="5" t="s">
        <v>33</v>
      </c>
      <c r="E165" s="5" t="s">
        <v>33</v>
      </c>
      <c r="F165" s="5" t="s">
        <v>147</v>
      </c>
      <c r="G165" s="5" t="s">
        <v>15</v>
      </c>
      <c r="H165" s="8">
        <v>61109</v>
      </c>
      <c r="I165" s="6" t="s">
        <v>35</v>
      </c>
    </row>
    <row r="166" spans="1:9" ht="15">
      <c r="A166" s="8">
        <v>4138</v>
      </c>
      <c r="B166" s="5" t="s">
        <v>308</v>
      </c>
      <c r="C166" s="5" t="s">
        <v>309</v>
      </c>
      <c r="D166" s="5" t="s">
        <v>33</v>
      </c>
      <c r="E166" s="5" t="s">
        <v>36</v>
      </c>
      <c r="F166" s="5" t="s">
        <v>147</v>
      </c>
      <c r="G166" s="5" t="s">
        <v>15</v>
      </c>
      <c r="H166" s="8">
        <v>61109</v>
      </c>
      <c r="I166" s="6" t="s">
        <v>35</v>
      </c>
    </row>
    <row r="167" spans="1:9" ht="15">
      <c r="A167" s="8">
        <v>4138</v>
      </c>
      <c r="B167" s="5" t="s">
        <v>308</v>
      </c>
      <c r="C167" s="5" t="s">
        <v>309</v>
      </c>
      <c r="D167" s="5" t="s">
        <v>36</v>
      </c>
      <c r="E167" s="5" t="s">
        <v>33</v>
      </c>
      <c r="F167" s="5" t="s">
        <v>147</v>
      </c>
      <c r="G167" s="5" t="s">
        <v>15</v>
      </c>
      <c r="H167" s="8">
        <v>61109</v>
      </c>
      <c r="I167" s="6" t="s">
        <v>35</v>
      </c>
    </row>
    <row r="168" spans="1:9" ht="15">
      <c r="A168" s="8">
        <v>4139</v>
      </c>
      <c r="B168" s="5" t="s">
        <v>310</v>
      </c>
      <c r="C168" s="5" t="s">
        <v>311</v>
      </c>
      <c r="D168" s="5" t="s">
        <v>33</v>
      </c>
      <c r="E168" s="5" t="s">
        <v>33</v>
      </c>
      <c r="F168" s="5" t="s">
        <v>79</v>
      </c>
      <c r="G168" s="5" t="s">
        <v>15</v>
      </c>
      <c r="H168" s="8">
        <v>62001</v>
      </c>
      <c r="I168" s="6" t="s">
        <v>35</v>
      </c>
    </row>
    <row r="169" spans="1:9" ht="15">
      <c r="A169" s="8">
        <v>4139</v>
      </c>
      <c r="B169" s="5" t="s">
        <v>310</v>
      </c>
      <c r="C169" s="5" t="s">
        <v>311</v>
      </c>
      <c r="D169" s="5" t="s">
        <v>33</v>
      </c>
      <c r="E169" s="5" t="s">
        <v>36</v>
      </c>
      <c r="F169" s="5" t="s">
        <v>138</v>
      </c>
      <c r="G169" s="5" t="s">
        <v>15</v>
      </c>
      <c r="H169" s="8">
        <v>62001</v>
      </c>
      <c r="I169" s="6" t="s">
        <v>35</v>
      </c>
    </row>
    <row r="170" spans="1:9" ht="15">
      <c r="A170" s="8">
        <v>4140</v>
      </c>
      <c r="B170" s="5" t="s">
        <v>312</v>
      </c>
      <c r="C170" s="5" t="s">
        <v>313</v>
      </c>
      <c r="D170" s="5" t="s">
        <v>33</v>
      </c>
      <c r="E170" s="5" t="s">
        <v>33</v>
      </c>
      <c r="F170" s="5" t="s">
        <v>95</v>
      </c>
      <c r="G170" s="5" t="s">
        <v>15</v>
      </c>
      <c r="H170" s="8">
        <v>62008</v>
      </c>
      <c r="I170" s="6" t="s">
        <v>35</v>
      </c>
    </row>
    <row r="171" spans="1:9" ht="15">
      <c r="A171" s="8">
        <v>4141</v>
      </c>
      <c r="B171" s="5" t="s">
        <v>314</v>
      </c>
      <c r="C171" s="5" t="s">
        <v>315</v>
      </c>
      <c r="D171" s="5" t="s">
        <v>33</v>
      </c>
      <c r="E171" s="5" t="s">
        <v>33</v>
      </c>
      <c r="F171" s="5" t="s">
        <v>209</v>
      </c>
      <c r="G171" s="5" t="s">
        <v>15</v>
      </c>
      <c r="H171" s="8">
        <v>61101</v>
      </c>
      <c r="I171" s="6" t="s">
        <v>35</v>
      </c>
    </row>
    <row r="172" spans="1:9" ht="15">
      <c r="A172" s="8">
        <v>4145</v>
      </c>
      <c r="B172" s="5" t="s">
        <v>316</v>
      </c>
      <c r="C172" s="5" t="s">
        <v>317</v>
      </c>
      <c r="D172" s="5" t="s">
        <v>33</v>
      </c>
      <c r="E172" s="5" t="s">
        <v>33</v>
      </c>
      <c r="F172" s="5" t="s">
        <v>95</v>
      </c>
      <c r="G172" s="5" t="s">
        <v>15</v>
      </c>
      <c r="H172" s="8">
        <v>62008</v>
      </c>
      <c r="I172" s="6" t="s">
        <v>35</v>
      </c>
    </row>
    <row r="173" spans="1:9" ht="15">
      <c r="A173" s="8">
        <v>4146</v>
      </c>
      <c r="B173" s="5" t="s">
        <v>318</v>
      </c>
      <c r="C173" s="5" t="s">
        <v>319</v>
      </c>
      <c r="D173" s="5" t="s">
        <v>33</v>
      </c>
      <c r="E173" s="5" t="s">
        <v>33</v>
      </c>
      <c r="F173" s="5" t="s">
        <v>135</v>
      </c>
      <c r="G173" s="5" t="s">
        <v>15</v>
      </c>
      <c r="H173" s="8">
        <v>62008</v>
      </c>
      <c r="I173" s="6" t="s">
        <v>35</v>
      </c>
    </row>
    <row r="174" spans="1:9" ht="15">
      <c r="A174" s="8">
        <v>4147</v>
      </c>
      <c r="B174" s="5" t="s">
        <v>320</v>
      </c>
      <c r="C174" s="5" t="s">
        <v>321</v>
      </c>
      <c r="D174" s="5" t="s">
        <v>33</v>
      </c>
      <c r="E174" s="5" t="s">
        <v>33</v>
      </c>
      <c r="F174" s="5" t="s">
        <v>135</v>
      </c>
      <c r="G174" s="5" t="s">
        <v>15</v>
      </c>
      <c r="H174" s="8">
        <v>62008</v>
      </c>
      <c r="I174" s="6" t="s">
        <v>35</v>
      </c>
    </row>
    <row r="175" spans="1:9" ht="15">
      <c r="A175" s="8">
        <v>4148</v>
      </c>
      <c r="B175" s="5" t="s">
        <v>322</v>
      </c>
      <c r="C175" s="5" t="s">
        <v>323</v>
      </c>
      <c r="D175" s="5" t="s">
        <v>33</v>
      </c>
      <c r="E175" s="5" t="s">
        <v>33</v>
      </c>
      <c r="F175" s="5" t="s">
        <v>127</v>
      </c>
      <c r="G175" s="5" t="s">
        <v>15</v>
      </c>
      <c r="H175" s="8">
        <v>62008</v>
      </c>
      <c r="I175" s="6" t="s">
        <v>35</v>
      </c>
    </row>
    <row r="176" spans="1:9" ht="15">
      <c r="A176" s="8">
        <v>4149</v>
      </c>
      <c r="B176" s="5" t="s">
        <v>324</v>
      </c>
      <c r="C176" s="5" t="s">
        <v>325</v>
      </c>
      <c r="D176" s="5" t="s">
        <v>33</v>
      </c>
      <c r="E176" s="5" t="s">
        <v>33</v>
      </c>
      <c r="F176" s="5" t="s">
        <v>127</v>
      </c>
      <c r="G176" s="5" t="s">
        <v>15</v>
      </c>
      <c r="H176" s="8">
        <v>62008</v>
      </c>
      <c r="I176" s="6" t="s">
        <v>35</v>
      </c>
    </row>
    <row r="177" spans="1:9" ht="15">
      <c r="A177" s="8">
        <v>4150</v>
      </c>
      <c r="B177" s="5" t="s">
        <v>326</v>
      </c>
      <c r="C177" s="5" t="s">
        <v>327</v>
      </c>
      <c r="D177" s="5" t="s">
        <v>33</v>
      </c>
      <c r="E177" s="5" t="s">
        <v>33</v>
      </c>
      <c r="F177" s="5" t="s">
        <v>131</v>
      </c>
      <c r="G177" s="5" t="s">
        <v>15</v>
      </c>
      <c r="H177" s="8">
        <v>62008</v>
      </c>
      <c r="I177" s="6" t="s">
        <v>35</v>
      </c>
    </row>
    <row r="178" spans="1:9" ht="15">
      <c r="A178" s="8">
        <v>4151</v>
      </c>
      <c r="B178" s="5" t="s">
        <v>328</v>
      </c>
      <c r="C178" s="5" t="s">
        <v>329</v>
      </c>
      <c r="D178" s="5" t="s">
        <v>33</v>
      </c>
      <c r="E178" s="5" t="s">
        <v>33</v>
      </c>
      <c r="F178" s="5" t="s">
        <v>131</v>
      </c>
      <c r="G178" s="5" t="s">
        <v>15</v>
      </c>
      <c r="H178" s="8">
        <v>62008</v>
      </c>
      <c r="I178" s="6" t="s">
        <v>35</v>
      </c>
    </row>
    <row r="179" spans="1:9" ht="15">
      <c r="A179" s="8">
        <v>4156</v>
      </c>
      <c r="B179" s="5" t="s">
        <v>330</v>
      </c>
      <c r="C179" s="5" t="s">
        <v>331</v>
      </c>
      <c r="D179" s="5" t="s">
        <v>33</v>
      </c>
      <c r="E179" s="5" t="s">
        <v>33</v>
      </c>
      <c r="F179" s="5" t="s">
        <v>237</v>
      </c>
      <c r="G179" s="5" t="s">
        <v>15</v>
      </c>
      <c r="H179" s="8">
        <v>62001</v>
      </c>
      <c r="I179" s="6" t="s">
        <v>35</v>
      </c>
    </row>
    <row r="180" spans="1:9" ht="15">
      <c r="A180" s="8">
        <v>4156</v>
      </c>
      <c r="B180" s="5" t="s">
        <v>330</v>
      </c>
      <c r="C180" s="5" t="s">
        <v>331</v>
      </c>
      <c r="D180" s="5" t="s">
        <v>33</v>
      </c>
      <c r="E180" s="5" t="s">
        <v>36</v>
      </c>
      <c r="F180" s="5" t="s">
        <v>238</v>
      </c>
      <c r="G180" s="5" t="s">
        <v>15</v>
      </c>
      <c r="H180" s="8">
        <v>62001</v>
      </c>
      <c r="I180" s="6" t="s">
        <v>35</v>
      </c>
    </row>
    <row r="181" spans="1:9" ht="15">
      <c r="A181" s="8">
        <v>4157</v>
      </c>
      <c r="B181" s="5" t="s">
        <v>332</v>
      </c>
      <c r="C181" s="5" t="s">
        <v>333</v>
      </c>
      <c r="D181" s="5" t="s">
        <v>33</v>
      </c>
      <c r="E181" s="5" t="s">
        <v>33</v>
      </c>
      <c r="F181" s="5" t="s">
        <v>234</v>
      </c>
      <c r="G181" s="5" t="s">
        <v>15</v>
      </c>
      <c r="H181" s="8">
        <v>62001</v>
      </c>
      <c r="I181" s="6" t="s">
        <v>35</v>
      </c>
    </row>
    <row r="182" spans="1:9" ht="15">
      <c r="A182" s="8">
        <v>4157</v>
      </c>
      <c r="B182" s="5" t="s">
        <v>332</v>
      </c>
      <c r="C182" s="5" t="s">
        <v>333</v>
      </c>
      <c r="D182" s="5" t="s">
        <v>33</v>
      </c>
      <c r="E182" s="5" t="s">
        <v>36</v>
      </c>
      <c r="F182" s="5" t="s">
        <v>233</v>
      </c>
      <c r="G182" s="5" t="s">
        <v>15</v>
      </c>
      <c r="H182" s="8">
        <v>62001</v>
      </c>
      <c r="I182" s="6" t="s">
        <v>35</v>
      </c>
    </row>
    <row r="183" spans="1:9" ht="15">
      <c r="A183" s="8">
        <v>4158</v>
      </c>
      <c r="B183" s="5" t="s">
        <v>334</v>
      </c>
      <c r="C183" s="5" t="s">
        <v>335</v>
      </c>
      <c r="D183" s="5" t="s">
        <v>33</v>
      </c>
      <c r="E183" s="5" t="s">
        <v>33</v>
      </c>
      <c r="F183" s="5" t="s">
        <v>79</v>
      </c>
      <c r="G183" s="5" t="s">
        <v>15</v>
      </c>
      <c r="H183" s="8">
        <v>62001</v>
      </c>
      <c r="I183" s="6" t="s">
        <v>35</v>
      </c>
    </row>
    <row r="184" spans="1:9" ht="15">
      <c r="A184" s="8">
        <v>4159</v>
      </c>
      <c r="B184" s="5" t="s">
        <v>336</v>
      </c>
      <c r="C184" s="5" t="s">
        <v>337</v>
      </c>
      <c r="D184" s="5" t="s">
        <v>33</v>
      </c>
      <c r="E184" s="5" t="s">
        <v>33</v>
      </c>
      <c r="F184" s="5" t="s">
        <v>79</v>
      </c>
      <c r="G184" s="5" t="s">
        <v>15</v>
      </c>
      <c r="H184" s="8">
        <v>62001</v>
      </c>
      <c r="I184" s="6" t="s">
        <v>35</v>
      </c>
    </row>
    <row r="185" spans="1:9" ht="15">
      <c r="A185" s="8">
        <v>4160</v>
      </c>
      <c r="B185" s="5" t="s">
        <v>338</v>
      </c>
      <c r="C185" s="5" t="s">
        <v>339</v>
      </c>
      <c r="D185" s="5" t="s">
        <v>33</v>
      </c>
      <c r="E185" s="5" t="s">
        <v>33</v>
      </c>
      <c r="F185" s="5" t="s">
        <v>79</v>
      </c>
      <c r="G185" s="5" t="s">
        <v>15</v>
      </c>
      <c r="H185" s="8">
        <v>62001</v>
      </c>
      <c r="I185" s="6" t="s">
        <v>340</v>
      </c>
    </row>
    <row r="186" spans="1:9" ht="15">
      <c r="A186" s="8">
        <v>4160</v>
      </c>
      <c r="B186" s="5" t="s">
        <v>338</v>
      </c>
      <c r="C186" s="5" t="s">
        <v>339</v>
      </c>
      <c r="D186" s="5" t="s">
        <v>33</v>
      </c>
      <c r="E186" s="5" t="s">
        <v>33</v>
      </c>
      <c r="F186" s="5" t="s">
        <v>341</v>
      </c>
      <c r="G186" s="5" t="s">
        <v>17</v>
      </c>
      <c r="H186" s="8">
        <v>71309</v>
      </c>
      <c r="I186" s="6" t="s">
        <v>340</v>
      </c>
    </row>
    <row r="187" spans="1:9" ht="15">
      <c r="A187" s="8">
        <v>4163</v>
      </c>
      <c r="B187" s="5" t="s">
        <v>342</v>
      </c>
      <c r="C187" s="5" t="s">
        <v>343</v>
      </c>
      <c r="D187" s="5" t="s">
        <v>33</v>
      </c>
      <c r="E187" s="5" t="s">
        <v>33</v>
      </c>
      <c r="F187" s="5" t="s">
        <v>344</v>
      </c>
      <c r="G187" s="5" t="s">
        <v>15</v>
      </c>
      <c r="H187" s="8">
        <v>61109</v>
      </c>
      <c r="I187" s="6" t="s">
        <v>35</v>
      </c>
    </row>
    <row r="188" spans="1:9" ht="15">
      <c r="A188" s="8">
        <v>4163</v>
      </c>
      <c r="B188" s="5" t="s">
        <v>342</v>
      </c>
      <c r="C188" s="5" t="s">
        <v>343</v>
      </c>
      <c r="D188" s="5" t="s">
        <v>33</v>
      </c>
      <c r="E188" s="5" t="s">
        <v>36</v>
      </c>
      <c r="F188" s="5" t="s">
        <v>344</v>
      </c>
      <c r="G188" s="5" t="s">
        <v>15</v>
      </c>
      <c r="H188" s="8">
        <v>61109</v>
      </c>
      <c r="I188" s="6" t="s">
        <v>35</v>
      </c>
    </row>
    <row r="189" spans="1:9" ht="15">
      <c r="A189" s="8">
        <v>4167</v>
      </c>
      <c r="B189" s="5" t="s">
        <v>345</v>
      </c>
      <c r="C189" s="5" t="s">
        <v>346</v>
      </c>
      <c r="D189" s="5" t="s">
        <v>33</v>
      </c>
      <c r="E189" s="5" t="s">
        <v>33</v>
      </c>
      <c r="F189" s="5" t="s">
        <v>209</v>
      </c>
      <c r="G189" s="5" t="s">
        <v>15</v>
      </c>
      <c r="H189" s="8">
        <v>61101</v>
      </c>
      <c r="I189" s="6" t="s">
        <v>35</v>
      </c>
    </row>
    <row r="190" spans="1:9" ht="15">
      <c r="A190" s="8">
        <v>4167</v>
      </c>
      <c r="B190" s="5" t="s">
        <v>345</v>
      </c>
      <c r="C190" s="5" t="s">
        <v>346</v>
      </c>
      <c r="D190" s="5" t="s">
        <v>33</v>
      </c>
      <c r="E190" s="5" t="s">
        <v>36</v>
      </c>
      <c r="F190" s="5" t="s">
        <v>209</v>
      </c>
      <c r="G190" s="5" t="s">
        <v>15</v>
      </c>
      <c r="H190" s="8">
        <v>61101</v>
      </c>
      <c r="I190" s="6" t="s">
        <v>35</v>
      </c>
    </row>
    <row r="191" spans="1:9" ht="15">
      <c r="A191" s="8">
        <v>4168</v>
      </c>
      <c r="B191" s="5" t="s">
        <v>347</v>
      </c>
      <c r="C191" s="5" t="s">
        <v>348</v>
      </c>
      <c r="D191" s="5" t="s">
        <v>33</v>
      </c>
      <c r="E191" s="5" t="s">
        <v>33</v>
      </c>
      <c r="F191" s="5" t="s">
        <v>34</v>
      </c>
      <c r="G191" s="5" t="s">
        <v>15</v>
      </c>
      <c r="H191" s="8">
        <v>62001</v>
      </c>
      <c r="I191" s="6" t="s">
        <v>35</v>
      </c>
    </row>
    <row r="192" spans="1:9" ht="15">
      <c r="A192" s="8">
        <v>4171</v>
      </c>
      <c r="B192" s="5" t="s">
        <v>349</v>
      </c>
      <c r="C192" s="5" t="s">
        <v>350</v>
      </c>
      <c r="D192" s="5" t="s">
        <v>33</v>
      </c>
      <c r="E192" s="5" t="s">
        <v>33</v>
      </c>
      <c r="F192" s="5" t="s">
        <v>79</v>
      </c>
      <c r="G192" s="5" t="s">
        <v>15</v>
      </c>
      <c r="H192" s="8">
        <v>62001</v>
      </c>
      <c r="I192" s="6" t="s">
        <v>35</v>
      </c>
    </row>
    <row r="193" spans="1:9" ht="15">
      <c r="A193" s="8">
        <v>4172</v>
      </c>
      <c r="B193" s="5" t="s">
        <v>351</v>
      </c>
      <c r="C193" s="5" t="s">
        <v>352</v>
      </c>
      <c r="D193" s="5" t="s">
        <v>33</v>
      </c>
      <c r="E193" s="5" t="s">
        <v>33</v>
      </c>
      <c r="F193" s="5" t="s">
        <v>79</v>
      </c>
      <c r="G193" s="5" t="s">
        <v>15</v>
      </c>
      <c r="H193" s="8">
        <v>62001</v>
      </c>
      <c r="I193" s="6" t="s">
        <v>35</v>
      </c>
    </row>
    <row r="194" spans="1:9" ht="15">
      <c r="A194" s="8">
        <v>4182</v>
      </c>
      <c r="B194" s="5" t="s">
        <v>353</v>
      </c>
      <c r="C194" s="5" t="s">
        <v>354</v>
      </c>
      <c r="D194" s="5" t="s">
        <v>33</v>
      </c>
      <c r="E194" s="5" t="s">
        <v>33</v>
      </c>
      <c r="F194" s="5" t="s">
        <v>79</v>
      </c>
      <c r="G194" s="5" t="s">
        <v>15</v>
      </c>
      <c r="H194" s="8">
        <v>62001</v>
      </c>
      <c r="I194" s="6" t="s">
        <v>35</v>
      </c>
    </row>
    <row r="195" spans="1:9" ht="15">
      <c r="A195" s="8">
        <v>4185</v>
      </c>
      <c r="B195" s="5" t="s">
        <v>355</v>
      </c>
      <c r="C195" s="5" t="s">
        <v>356</v>
      </c>
      <c r="D195" s="5" t="s">
        <v>33</v>
      </c>
      <c r="E195" s="5" t="s">
        <v>33</v>
      </c>
      <c r="F195" s="5" t="s">
        <v>79</v>
      </c>
      <c r="G195" s="5" t="s">
        <v>15</v>
      </c>
      <c r="H195" s="8">
        <v>62001</v>
      </c>
      <c r="I195" s="6" t="s">
        <v>35</v>
      </c>
    </row>
    <row r="196" spans="1:9" ht="15">
      <c r="A196" s="8">
        <v>4188</v>
      </c>
      <c r="B196" s="5" t="s">
        <v>357</v>
      </c>
      <c r="C196" s="5" t="s">
        <v>358</v>
      </c>
      <c r="D196" s="5" t="s">
        <v>33</v>
      </c>
      <c r="E196" s="5" t="s">
        <v>33</v>
      </c>
      <c r="F196" s="5" t="s">
        <v>79</v>
      </c>
      <c r="G196" s="5" t="s">
        <v>15</v>
      </c>
      <c r="H196" s="8">
        <v>62001</v>
      </c>
      <c r="I196" s="6" t="s">
        <v>35</v>
      </c>
    </row>
    <row r="197" spans="1:9" ht="15">
      <c r="A197" s="8">
        <v>4188</v>
      </c>
      <c r="B197" s="5" t="s">
        <v>357</v>
      </c>
      <c r="C197" s="5" t="s">
        <v>358</v>
      </c>
      <c r="D197" s="5" t="s">
        <v>33</v>
      </c>
      <c r="E197" s="5" t="s">
        <v>36</v>
      </c>
      <c r="F197" s="5" t="s">
        <v>138</v>
      </c>
      <c r="G197" s="5" t="s">
        <v>15</v>
      </c>
      <c r="H197" s="8">
        <v>62002</v>
      </c>
      <c r="I197" s="6" t="s">
        <v>35</v>
      </c>
    </row>
    <row r="198" spans="1:9" ht="15">
      <c r="A198" s="8">
        <v>4191</v>
      </c>
      <c r="B198" s="5" t="s">
        <v>359</v>
      </c>
      <c r="C198" s="5" t="s">
        <v>360</v>
      </c>
      <c r="D198" s="5" t="s">
        <v>33</v>
      </c>
      <c r="E198" s="5" t="s">
        <v>33</v>
      </c>
      <c r="F198" s="5" t="s">
        <v>135</v>
      </c>
      <c r="G198" s="5" t="s">
        <v>15</v>
      </c>
      <c r="H198" s="8">
        <v>62008</v>
      </c>
      <c r="I198" s="6" t="s">
        <v>35</v>
      </c>
    </row>
    <row r="199" spans="1:9" ht="15">
      <c r="A199" s="8">
        <v>4191</v>
      </c>
      <c r="B199" s="5" t="s">
        <v>359</v>
      </c>
      <c r="C199" s="5" t="s">
        <v>360</v>
      </c>
      <c r="D199" s="5" t="s">
        <v>33</v>
      </c>
      <c r="E199" s="5" t="s">
        <v>36</v>
      </c>
      <c r="F199" s="5" t="s">
        <v>361</v>
      </c>
      <c r="G199" s="5" t="s">
        <v>15</v>
      </c>
      <c r="H199" s="8">
        <v>62009</v>
      </c>
      <c r="I199" s="6" t="s">
        <v>35</v>
      </c>
    </row>
    <row r="200" spans="1:9" ht="15">
      <c r="A200" s="8">
        <v>4192</v>
      </c>
      <c r="B200" s="5" t="s">
        <v>362</v>
      </c>
      <c r="C200" s="5" t="s">
        <v>363</v>
      </c>
      <c r="D200" s="5" t="s">
        <v>33</v>
      </c>
      <c r="E200" s="5" t="s">
        <v>33</v>
      </c>
      <c r="F200" s="5" t="s">
        <v>34</v>
      </c>
      <c r="G200" s="5" t="s">
        <v>15</v>
      </c>
      <c r="H200" s="8">
        <v>62001</v>
      </c>
      <c r="I200" s="6" t="s">
        <v>35</v>
      </c>
    </row>
    <row r="201" spans="1:9" ht="15">
      <c r="A201" s="8">
        <v>4192</v>
      </c>
      <c r="B201" s="5" t="s">
        <v>362</v>
      </c>
      <c r="C201" s="5" t="s">
        <v>363</v>
      </c>
      <c r="D201" s="5" t="s">
        <v>33</v>
      </c>
      <c r="E201" s="5" t="s">
        <v>36</v>
      </c>
      <c r="F201" s="5" t="s">
        <v>37</v>
      </c>
      <c r="G201" s="5" t="s">
        <v>15</v>
      </c>
      <c r="H201" s="8">
        <v>62002</v>
      </c>
      <c r="I201" s="6" t="s">
        <v>35</v>
      </c>
    </row>
    <row r="202" spans="1:9" ht="15">
      <c r="A202" s="8">
        <v>4193</v>
      </c>
      <c r="B202" s="5" t="s">
        <v>364</v>
      </c>
      <c r="C202" s="5" t="s">
        <v>365</v>
      </c>
      <c r="D202" s="5" t="s">
        <v>33</v>
      </c>
      <c r="E202" s="5" t="s">
        <v>33</v>
      </c>
      <c r="F202" s="5" t="s">
        <v>34</v>
      </c>
      <c r="G202" s="5" t="s">
        <v>15</v>
      </c>
      <c r="H202" s="8">
        <v>62001</v>
      </c>
      <c r="I202" s="6" t="s">
        <v>35</v>
      </c>
    </row>
    <row r="203" spans="1:9" ht="15">
      <c r="A203" s="8">
        <v>4193</v>
      </c>
      <c r="B203" s="5" t="s">
        <v>364</v>
      </c>
      <c r="C203" s="5" t="s">
        <v>365</v>
      </c>
      <c r="D203" s="5" t="s">
        <v>33</v>
      </c>
      <c r="E203" s="5" t="s">
        <v>36</v>
      </c>
      <c r="F203" s="5" t="s">
        <v>37</v>
      </c>
      <c r="G203" s="5" t="s">
        <v>15</v>
      </c>
      <c r="H203" s="8">
        <v>62002</v>
      </c>
      <c r="I203" s="6" t="s">
        <v>35</v>
      </c>
    </row>
    <row r="204" spans="1:9" ht="15">
      <c r="A204" s="8">
        <v>4194</v>
      </c>
      <c r="B204" s="5" t="s">
        <v>366</v>
      </c>
      <c r="C204" s="5" t="s">
        <v>366</v>
      </c>
      <c r="D204" s="5" t="s">
        <v>33</v>
      </c>
      <c r="E204" s="5" t="s">
        <v>33</v>
      </c>
      <c r="F204" s="5" t="s">
        <v>79</v>
      </c>
      <c r="G204" s="5" t="s">
        <v>15</v>
      </c>
      <c r="H204" s="8">
        <v>62001</v>
      </c>
      <c r="I204" s="6" t="s">
        <v>35</v>
      </c>
    </row>
    <row r="205" spans="1:9" ht="15">
      <c r="A205" s="8">
        <v>4195</v>
      </c>
      <c r="B205" s="5" t="s">
        <v>367</v>
      </c>
      <c r="C205" s="5" t="s">
        <v>367</v>
      </c>
      <c r="D205" s="5" t="s">
        <v>33</v>
      </c>
      <c r="E205" s="5" t="s">
        <v>33</v>
      </c>
      <c r="F205" s="5" t="s">
        <v>79</v>
      </c>
      <c r="G205" s="5" t="s">
        <v>15</v>
      </c>
      <c r="H205" s="8">
        <v>62001</v>
      </c>
      <c r="I205" s="6" t="s">
        <v>35</v>
      </c>
    </row>
    <row r="206" spans="1:9" ht="15">
      <c r="A206" s="8">
        <v>4196</v>
      </c>
      <c r="B206" s="5" t="s">
        <v>368</v>
      </c>
      <c r="C206" s="5" t="s">
        <v>369</v>
      </c>
      <c r="D206" s="5" t="s">
        <v>33</v>
      </c>
      <c r="E206" s="5" t="s">
        <v>33</v>
      </c>
      <c r="F206" s="5" t="s">
        <v>79</v>
      </c>
      <c r="G206" s="5" t="s">
        <v>15</v>
      </c>
      <c r="H206" s="8">
        <v>62001</v>
      </c>
      <c r="I206" s="6" t="s">
        <v>35</v>
      </c>
    </row>
    <row r="207" spans="1:9" ht="15">
      <c r="A207" s="8">
        <v>4197</v>
      </c>
      <c r="B207" s="5" t="s">
        <v>370</v>
      </c>
      <c r="C207" s="5" t="s">
        <v>371</v>
      </c>
      <c r="D207" s="5" t="s">
        <v>33</v>
      </c>
      <c r="E207" s="5" t="s">
        <v>33</v>
      </c>
      <c r="F207" s="5" t="s">
        <v>259</v>
      </c>
      <c r="G207" s="5" t="s">
        <v>15</v>
      </c>
      <c r="H207" s="8">
        <v>62001</v>
      </c>
      <c r="I207" s="6" t="s">
        <v>35</v>
      </c>
    </row>
    <row r="208" spans="1:9" ht="15">
      <c r="A208" s="8">
        <v>4198</v>
      </c>
      <c r="B208" s="5" t="s">
        <v>372</v>
      </c>
      <c r="C208" s="5" t="s">
        <v>373</v>
      </c>
      <c r="D208" s="5" t="s">
        <v>33</v>
      </c>
      <c r="E208" s="5" t="s">
        <v>33</v>
      </c>
      <c r="F208" s="5" t="s">
        <v>79</v>
      </c>
      <c r="G208" s="5" t="s">
        <v>15</v>
      </c>
      <c r="H208" s="8">
        <v>62001</v>
      </c>
      <c r="I208" s="6" t="s">
        <v>35</v>
      </c>
    </row>
    <row r="209" spans="1:9" ht="15">
      <c r="A209" s="8">
        <v>4199</v>
      </c>
      <c r="B209" s="5" t="s">
        <v>374</v>
      </c>
      <c r="C209" s="5" t="s">
        <v>375</v>
      </c>
      <c r="D209" s="5" t="s">
        <v>33</v>
      </c>
      <c r="E209" s="5" t="s">
        <v>33</v>
      </c>
      <c r="F209" s="5" t="s">
        <v>147</v>
      </c>
      <c r="G209" s="5" t="s">
        <v>15</v>
      </c>
      <c r="H209" s="8">
        <v>61109</v>
      </c>
      <c r="I209" s="6" t="s">
        <v>35</v>
      </c>
    </row>
    <row r="210" spans="1:9" ht="15">
      <c r="A210" s="8">
        <v>4200</v>
      </c>
      <c r="B210" s="5" t="s">
        <v>376</v>
      </c>
      <c r="C210" s="5" t="s">
        <v>377</v>
      </c>
      <c r="D210" s="5" t="s">
        <v>33</v>
      </c>
      <c r="E210" s="5" t="s">
        <v>33</v>
      </c>
      <c r="F210" s="5" t="s">
        <v>147</v>
      </c>
      <c r="G210" s="5" t="s">
        <v>15</v>
      </c>
      <c r="H210" s="8">
        <v>61109</v>
      </c>
      <c r="I210" s="6" t="s">
        <v>35</v>
      </c>
    </row>
    <row r="211" spans="1:9" ht="15">
      <c r="A211" s="8">
        <v>4201</v>
      </c>
      <c r="B211" s="5" t="s">
        <v>378</v>
      </c>
      <c r="C211" s="5" t="s">
        <v>379</v>
      </c>
      <c r="D211" s="5" t="s">
        <v>33</v>
      </c>
      <c r="E211" s="5" t="s">
        <v>33</v>
      </c>
      <c r="F211" s="5" t="s">
        <v>237</v>
      </c>
      <c r="G211" s="5" t="s">
        <v>15</v>
      </c>
      <c r="H211" s="8">
        <v>62001</v>
      </c>
      <c r="I211" s="6" t="s">
        <v>35</v>
      </c>
    </row>
    <row r="212" spans="1:9" ht="15">
      <c r="A212" s="8">
        <v>4202</v>
      </c>
      <c r="B212" s="5" t="s">
        <v>380</v>
      </c>
      <c r="C212" s="5" t="s">
        <v>381</v>
      </c>
      <c r="D212" s="5" t="s">
        <v>33</v>
      </c>
      <c r="E212" s="5" t="s">
        <v>33</v>
      </c>
      <c r="F212" s="5" t="s">
        <v>237</v>
      </c>
      <c r="G212" s="5" t="s">
        <v>15</v>
      </c>
      <c r="H212" s="8">
        <v>62001</v>
      </c>
      <c r="I212" s="6" t="s">
        <v>35</v>
      </c>
    </row>
    <row r="213" spans="1:9" ht="15">
      <c r="A213" s="8">
        <v>4203</v>
      </c>
      <c r="B213" s="5" t="s">
        <v>382</v>
      </c>
      <c r="C213" s="5" t="s">
        <v>383</v>
      </c>
      <c r="D213" s="5" t="s">
        <v>33</v>
      </c>
      <c r="E213" s="5" t="s">
        <v>33</v>
      </c>
      <c r="F213" s="5" t="s">
        <v>267</v>
      </c>
      <c r="G213" s="5" t="s">
        <v>15</v>
      </c>
      <c r="H213" s="8">
        <v>62001</v>
      </c>
      <c r="I213" s="6" t="s">
        <v>35</v>
      </c>
    </row>
    <row r="214" spans="1:9" ht="15">
      <c r="A214" s="8">
        <v>4204</v>
      </c>
      <c r="B214" s="5" t="s">
        <v>384</v>
      </c>
      <c r="C214" s="5" t="s">
        <v>385</v>
      </c>
      <c r="D214" s="5" t="s">
        <v>33</v>
      </c>
      <c r="E214" s="5" t="s">
        <v>33</v>
      </c>
      <c r="F214" s="5" t="s">
        <v>267</v>
      </c>
      <c r="G214" s="5" t="s">
        <v>15</v>
      </c>
      <c r="H214" s="8">
        <v>62001</v>
      </c>
      <c r="I214" s="6" t="s">
        <v>35</v>
      </c>
    </row>
    <row r="215" spans="1:9" ht="15">
      <c r="A215" s="8">
        <v>4205</v>
      </c>
      <c r="B215" s="5" t="s">
        <v>386</v>
      </c>
      <c r="C215" s="5" t="s">
        <v>387</v>
      </c>
      <c r="D215" s="5" t="s">
        <v>33</v>
      </c>
      <c r="E215" s="5" t="s">
        <v>33</v>
      </c>
      <c r="F215" s="5" t="s">
        <v>267</v>
      </c>
      <c r="G215" s="5" t="s">
        <v>15</v>
      </c>
      <c r="H215" s="8">
        <v>62001</v>
      </c>
      <c r="I215" s="6" t="s">
        <v>35</v>
      </c>
    </row>
    <row r="216" spans="1:9" ht="15">
      <c r="A216" s="8">
        <v>4206</v>
      </c>
      <c r="B216" s="5" t="s">
        <v>388</v>
      </c>
      <c r="C216" s="5" t="s">
        <v>389</v>
      </c>
      <c r="D216" s="5" t="s">
        <v>33</v>
      </c>
      <c r="E216" s="5" t="s">
        <v>33</v>
      </c>
      <c r="F216" s="5" t="s">
        <v>250</v>
      </c>
      <c r="G216" s="5" t="s">
        <v>15</v>
      </c>
      <c r="H216" s="8">
        <v>61109</v>
      </c>
      <c r="I216" s="6" t="s">
        <v>35</v>
      </c>
    </row>
    <row r="217" spans="1:9" ht="15">
      <c r="A217" s="8">
        <v>4206</v>
      </c>
      <c r="B217" s="5" t="s">
        <v>388</v>
      </c>
      <c r="C217" s="5" t="s">
        <v>389</v>
      </c>
      <c r="D217" s="5" t="s">
        <v>33</v>
      </c>
      <c r="E217" s="5" t="s">
        <v>36</v>
      </c>
      <c r="F217" s="5" t="s">
        <v>250</v>
      </c>
      <c r="G217" s="5" t="s">
        <v>15</v>
      </c>
      <c r="H217" s="8">
        <v>61109</v>
      </c>
      <c r="I217" s="6" t="s">
        <v>35</v>
      </c>
    </row>
    <row r="218" spans="1:9" ht="15">
      <c r="A218" s="8">
        <v>4207</v>
      </c>
      <c r="B218" s="5" t="s">
        <v>390</v>
      </c>
      <c r="C218" s="5" t="s">
        <v>391</v>
      </c>
      <c r="D218" s="5" t="s">
        <v>33</v>
      </c>
      <c r="E218" s="5" t="s">
        <v>33</v>
      </c>
      <c r="F218" s="5" t="s">
        <v>392</v>
      </c>
      <c r="G218" s="5" t="s">
        <v>15</v>
      </c>
      <c r="H218" s="8">
        <v>61109</v>
      </c>
      <c r="I218" s="6" t="s">
        <v>35</v>
      </c>
    </row>
    <row r="219" spans="1:9" ht="15">
      <c r="A219" s="8">
        <v>4212</v>
      </c>
      <c r="B219" s="5" t="s">
        <v>393</v>
      </c>
      <c r="C219" s="5" t="s">
        <v>394</v>
      </c>
      <c r="D219" s="5" t="s">
        <v>33</v>
      </c>
      <c r="E219" s="5" t="s">
        <v>33</v>
      </c>
      <c r="F219" s="5" t="s">
        <v>79</v>
      </c>
      <c r="G219" s="5" t="s">
        <v>15</v>
      </c>
      <c r="H219" s="8">
        <v>62001</v>
      </c>
      <c r="I219" s="6" t="s">
        <v>35</v>
      </c>
    </row>
    <row r="220" spans="1:9" ht="15">
      <c r="A220" s="8">
        <v>4215</v>
      </c>
      <c r="B220" s="5" t="s">
        <v>395</v>
      </c>
      <c r="C220" s="5" t="s">
        <v>396</v>
      </c>
      <c r="D220" s="5" t="s">
        <v>33</v>
      </c>
      <c r="E220" s="5" t="s">
        <v>33</v>
      </c>
      <c r="F220" s="5" t="s">
        <v>341</v>
      </c>
      <c r="G220" s="5" t="s">
        <v>17</v>
      </c>
      <c r="H220" s="8">
        <v>71309</v>
      </c>
      <c r="I220" s="11" t="s">
        <v>700</v>
      </c>
    </row>
    <row r="221" spans="1:9" ht="15">
      <c r="A221" s="8">
        <v>4215</v>
      </c>
      <c r="B221" s="5" t="s">
        <v>395</v>
      </c>
      <c r="C221" s="5" t="s">
        <v>396</v>
      </c>
      <c r="D221" s="5" t="s">
        <v>33</v>
      </c>
      <c r="E221" s="5" t="s">
        <v>33</v>
      </c>
      <c r="F221" s="5" t="s">
        <v>341</v>
      </c>
      <c r="G221" s="5" t="s">
        <v>15</v>
      </c>
      <c r="H221" s="8">
        <v>458212</v>
      </c>
      <c r="I221" s="6" t="s">
        <v>35</v>
      </c>
    </row>
    <row r="222" spans="1:9" ht="15">
      <c r="A222" s="8">
        <v>4215</v>
      </c>
      <c r="B222" s="5" t="s">
        <v>395</v>
      </c>
      <c r="C222" s="5" t="s">
        <v>396</v>
      </c>
      <c r="D222" s="5" t="s">
        <v>33</v>
      </c>
      <c r="E222" s="5" t="s">
        <v>36</v>
      </c>
      <c r="F222" s="5" t="s">
        <v>341</v>
      </c>
      <c r="G222" s="5" t="s">
        <v>17</v>
      </c>
      <c r="H222" s="8">
        <v>71309</v>
      </c>
      <c r="I222" s="11" t="s">
        <v>700</v>
      </c>
    </row>
    <row r="223" spans="1:9" ht="15">
      <c r="A223" s="8">
        <v>4215</v>
      </c>
      <c r="B223" s="5" t="s">
        <v>395</v>
      </c>
      <c r="C223" s="5" t="s">
        <v>396</v>
      </c>
      <c r="D223" s="5" t="s">
        <v>33</v>
      </c>
      <c r="E223" s="5" t="s">
        <v>36</v>
      </c>
      <c r="F223" s="5" t="s">
        <v>341</v>
      </c>
      <c r="G223" s="5" t="s">
        <v>15</v>
      </c>
      <c r="H223" s="8">
        <v>458212</v>
      </c>
      <c r="I223" s="6" t="s">
        <v>35</v>
      </c>
    </row>
    <row r="224" spans="1:9" ht="15">
      <c r="A224" s="8">
        <v>4216</v>
      </c>
      <c r="B224" s="5" t="s">
        <v>397</v>
      </c>
      <c r="C224" s="5" t="s">
        <v>398</v>
      </c>
      <c r="D224" s="5" t="s">
        <v>33</v>
      </c>
      <c r="E224" s="5" t="s">
        <v>33</v>
      </c>
      <c r="F224" s="5" t="s">
        <v>341</v>
      </c>
      <c r="G224" s="5" t="s">
        <v>17</v>
      </c>
      <c r="H224" s="8">
        <v>458212</v>
      </c>
      <c r="I224" s="6" t="s">
        <v>35</v>
      </c>
    </row>
    <row r="225" spans="1:9" ht="15">
      <c r="A225" s="8">
        <v>4216</v>
      </c>
      <c r="B225" s="5" t="s">
        <v>397</v>
      </c>
      <c r="C225" s="5" t="s">
        <v>398</v>
      </c>
      <c r="D225" s="5" t="s">
        <v>33</v>
      </c>
      <c r="E225" s="5" t="s">
        <v>36</v>
      </c>
      <c r="F225" s="5" t="s">
        <v>341</v>
      </c>
      <c r="G225" s="5" t="s">
        <v>17</v>
      </c>
      <c r="H225" s="8">
        <v>458212</v>
      </c>
      <c r="I225" s="6" t="s">
        <v>35</v>
      </c>
    </row>
    <row r="226" spans="1:9" ht="15">
      <c r="A226" s="8">
        <v>4217</v>
      </c>
      <c r="B226" s="5" t="s">
        <v>399</v>
      </c>
      <c r="C226" s="5" t="s">
        <v>400</v>
      </c>
      <c r="D226" s="5" t="s">
        <v>33</v>
      </c>
      <c r="E226" s="5" t="s">
        <v>33</v>
      </c>
      <c r="F226" s="5" t="s">
        <v>147</v>
      </c>
      <c r="G226" s="5" t="s">
        <v>15</v>
      </c>
      <c r="H226" s="8">
        <v>61109</v>
      </c>
      <c r="I226" s="6" t="s">
        <v>35</v>
      </c>
    </row>
    <row r="227" spans="1:9" ht="15">
      <c r="A227" s="8">
        <v>4217</v>
      </c>
      <c r="B227" s="5" t="s">
        <v>399</v>
      </c>
      <c r="C227" s="5" t="s">
        <v>400</v>
      </c>
      <c r="D227" s="5" t="s">
        <v>33</v>
      </c>
      <c r="E227" s="5" t="s">
        <v>36</v>
      </c>
      <c r="F227" s="5" t="s">
        <v>147</v>
      </c>
      <c r="G227" s="5" t="s">
        <v>15</v>
      </c>
      <c r="H227" s="8">
        <v>61109</v>
      </c>
      <c r="I227" s="6" t="s">
        <v>35</v>
      </c>
    </row>
    <row r="228" spans="1:9" ht="15">
      <c r="A228" s="8">
        <v>4218</v>
      </c>
      <c r="B228" s="5" t="s">
        <v>401</v>
      </c>
      <c r="C228" s="5" t="s">
        <v>402</v>
      </c>
      <c r="D228" s="5" t="s">
        <v>33</v>
      </c>
      <c r="E228" s="5" t="s">
        <v>33</v>
      </c>
      <c r="F228" s="5" t="s">
        <v>79</v>
      </c>
      <c r="G228" s="5" t="s">
        <v>15</v>
      </c>
      <c r="H228" s="8">
        <v>62001</v>
      </c>
      <c r="I228" s="6" t="s">
        <v>35</v>
      </c>
    </row>
    <row r="229" spans="1:9" ht="15">
      <c r="A229" s="8">
        <v>4219</v>
      </c>
      <c r="B229" s="5" t="s">
        <v>403</v>
      </c>
      <c r="C229" s="5" t="s">
        <v>404</v>
      </c>
      <c r="D229" s="5" t="s">
        <v>33</v>
      </c>
      <c r="E229" s="5" t="s">
        <v>33</v>
      </c>
      <c r="F229" s="5" t="s">
        <v>34</v>
      </c>
      <c r="G229" s="5" t="s">
        <v>15</v>
      </c>
      <c r="H229" s="8">
        <v>62001</v>
      </c>
      <c r="I229" s="6" t="s">
        <v>35</v>
      </c>
    </row>
    <row r="230" spans="1:9" ht="15">
      <c r="A230" s="8">
        <v>4219</v>
      </c>
      <c r="B230" s="5" t="s">
        <v>403</v>
      </c>
      <c r="C230" s="5" t="s">
        <v>404</v>
      </c>
      <c r="D230" s="5" t="s">
        <v>33</v>
      </c>
      <c r="E230" s="5" t="s">
        <v>36</v>
      </c>
      <c r="F230" s="5" t="s">
        <v>37</v>
      </c>
      <c r="G230" s="5" t="s">
        <v>15</v>
      </c>
      <c r="H230" s="8">
        <v>62001</v>
      </c>
      <c r="I230" s="6" t="s">
        <v>35</v>
      </c>
    </row>
    <row r="231" spans="1:9" ht="15">
      <c r="A231" s="8">
        <v>4220</v>
      </c>
      <c r="B231" s="5" t="s">
        <v>405</v>
      </c>
      <c r="C231" s="5" t="s">
        <v>406</v>
      </c>
      <c r="D231" s="5" t="s">
        <v>33</v>
      </c>
      <c r="E231" s="5" t="s">
        <v>33</v>
      </c>
      <c r="F231" s="5" t="s">
        <v>34</v>
      </c>
      <c r="G231" s="5" t="s">
        <v>15</v>
      </c>
      <c r="H231" s="8">
        <v>62001</v>
      </c>
      <c r="I231" s="6" t="s">
        <v>35</v>
      </c>
    </row>
    <row r="232" spans="1:9" ht="15">
      <c r="A232" s="8">
        <v>4221</v>
      </c>
      <c r="B232" s="5" t="s">
        <v>407</v>
      </c>
      <c r="C232" s="5" t="s">
        <v>408</v>
      </c>
      <c r="D232" s="5" t="s">
        <v>33</v>
      </c>
      <c r="E232" s="5" t="s">
        <v>33</v>
      </c>
      <c r="F232" s="5" t="s">
        <v>66</v>
      </c>
      <c r="G232" s="5" t="s">
        <v>15</v>
      </c>
      <c r="H232" s="8">
        <v>62008</v>
      </c>
      <c r="I232" s="6" t="s">
        <v>35</v>
      </c>
    </row>
    <row r="233" spans="1:9" ht="15">
      <c r="A233" s="8">
        <v>4221</v>
      </c>
      <c r="B233" s="5" t="s">
        <v>407</v>
      </c>
      <c r="C233" s="5" t="s">
        <v>408</v>
      </c>
      <c r="D233" s="5" t="s">
        <v>33</v>
      </c>
      <c r="E233" s="5" t="s">
        <v>36</v>
      </c>
      <c r="F233" s="5" t="s">
        <v>67</v>
      </c>
      <c r="G233" s="5" t="s">
        <v>15</v>
      </c>
      <c r="H233" s="8">
        <v>62009</v>
      </c>
      <c r="I233" s="6" t="s">
        <v>35</v>
      </c>
    </row>
    <row r="234" spans="1:9" ht="15">
      <c r="A234" s="8">
        <v>4222</v>
      </c>
      <c r="B234" s="5" t="s">
        <v>409</v>
      </c>
      <c r="C234" s="5" t="s">
        <v>410</v>
      </c>
      <c r="D234" s="5" t="s">
        <v>33</v>
      </c>
      <c r="E234" s="5" t="s">
        <v>33</v>
      </c>
      <c r="F234" s="5" t="s">
        <v>411</v>
      </c>
      <c r="G234" s="5" t="s">
        <v>15</v>
      </c>
      <c r="H234" s="8">
        <v>62008</v>
      </c>
      <c r="I234" s="6" t="s">
        <v>35</v>
      </c>
    </row>
    <row r="235" spans="1:9" ht="15">
      <c r="A235" s="8">
        <v>4222</v>
      </c>
      <c r="B235" s="5" t="s">
        <v>409</v>
      </c>
      <c r="C235" s="5" t="s">
        <v>410</v>
      </c>
      <c r="D235" s="5" t="s">
        <v>33</v>
      </c>
      <c r="E235" s="5" t="s">
        <v>36</v>
      </c>
      <c r="F235" s="5" t="s">
        <v>412</v>
      </c>
      <c r="G235" s="5" t="s">
        <v>15</v>
      </c>
      <c r="H235" s="8">
        <v>62009</v>
      </c>
      <c r="I235" s="6" t="s">
        <v>35</v>
      </c>
    </row>
    <row r="236" spans="1:9" ht="15">
      <c r="A236" s="8">
        <v>4223</v>
      </c>
      <c r="B236" s="5" t="s">
        <v>413</v>
      </c>
      <c r="C236" s="5" t="s">
        <v>414</v>
      </c>
      <c r="D236" s="5" t="s">
        <v>33</v>
      </c>
      <c r="E236" s="5" t="s">
        <v>33</v>
      </c>
      <c r="F236" s="5" t="s">
        <v>79</v>
      </c>
      <c r="G236" s="5" t="s">
        <v>15</v>
      </c>
      <c r="H236" s="8">
        <v>62001</v>
      </c>
      <c r="I236" s="6" t="s">
        <v>35</v>
      </c>
    </row>
    <row r="237" spans="1:9" ht="15">
      <c r="A237" s="8">
        <v>4223</v>
      </c>
      <c r="B237" s="5" t="s">
        <v>413</v>
      </c>
      <c r="C237" s="5" t="s">
        <v>414</v>
      </c>
      <c r="D237" s="5" t="s">
        <v>33</v>
      </c>
      <c r="E237" s="5" t="s">
        <v>36</v>
      </c>
      <c r="F237" s="5" t="s">
        <v>138</v>
      </c>
      <c r="G237" s="5" t="s">
        <v>15</v>
      </c>
      <c r="H237" s="8">
        <v>62001</v>
      </c>
      <c r="I237" s="6" t="s">
        <v>35</v>
      </c>
    </row>
    <row r="238" spans="1:9" ht="15">
      <c r="A238" s="8">
        <v>4224</v>
      </c>
      <c r="B238" s="5" t="s">
        <v>415</v>
      </c>
      <c r="C238" s="5" t="s">
        <v>416</v>
      </c>
      <c r="D238" s="5" t="s">
        <v>33</v>
      </c>
      <c r="E238" s="5" t="s">
        <v>33</v>
      </c>
      <c r="F238" s="5" t="s">
        <v>224</v>
      </c>
      <c r="G238" s="5" t="s">
        <v>15</v>
      </c>
      <c r="H238" s="8">
        <v>62001</v>
      </c>
      <c r="I238" s="6" t="s">
        <v>35</v>
      </c>
    </row>
    <row r="239" spans="1:9" ht="15">
      <c r="A239" s="8">
        <v>4224</v>
      </c>
      <c r="B239" s="5" t="s">
        <v>415</v>
      </c>
      <c r="C239" s="5" t="s">
        <v>416</v>
      </c>
      <c r="D239" s="5" t="s">
        <v>33</v>
      </c>
      <c r="E239" s="5" t="s">
        <v>36</v>
      </c>
      <c r="F239" s="5" t="s">
        <v>225</v>
      </c>
      <c r="G239" s="5" t="s">
        <v>15</v>
      </c>
      <c r="H239" s="8">
        <v>62002</v>
      </c>
      <c r="I239" s="6" t="s">
        <v>35</v>
      </c>
    </row>
    <row r="240" spans="1:9" ht="15">
      <c r="A240" s="8">
        <v>4230</v>
      </c>
      <c r="B240" s="5" t="s">
        <v>417</v>
      </c>
      <c r="C240" s="5" t="s">
        <v>418</v>
      </c>
      <c r="D240" s="5" t="s">
        <v>33</v>
      </c>
      <c r="E240" s="5" t="s">
        <v>33</v>
      </c>
      <c r="F240" s="5" t="s">
        <v>79</v>
      </c>
      <c r="G240" s="5" t="s">
        <v>15</v>
      </c>
      <c r="H240" s="8">
        <v>62001</v>
      </c>
      <c r="I240" s="6" t="s">
        <v>35</v>
      </c>
    </row>
    <row r="241" spans="1:9" ht="15">
      <c r="A241" s="8">
        <v>4230</v>
      </c>
      <c r="B241" s="5" t="s">
        <v>417</v>
      </c>
      <c r="C241" s="5" t="s">
        <v>418</v>
      </c>
      <c r="D241" s="5" t="s">
        <v>33</v>
      </c>
      <c r="E241" s="5" t="s">
        <v>33</v>
      </c>
      <c r="F241" s="5" t="s">
        <v>419</v>
      </c>
      <c r="G241" s="5" t="s">
        <v>17</v>
      </c>
      <c r="H241" s="8">
        <v>71309</v>
      </c>
      <c r="I241" s="6" t="s">
        <v>35</v>
      </c>
    </row>
    <row r="242" spans="1:9" ht="15">
      <c r="A242" s="8">
        <v>4230</v>
      </c>
      <c r="B242" s="5" t="s">
        <v>417</v>
      </c>
      <c r="C242" s="5" t="s">
        <v>418</v>
      </c>
      <c r="D242" s="5" t="s">
        <v>33</v>
      </c>
      <c r="E242" s="5" t="s">
        <v>36</v>
      </c>
      <c r="F242" s="5" t="s">
        <v>138</v>
      </c>
      <c r="G242" s="5" t="s">
        <v>15</v>
      </c>
      <c r="H242" s="8">
        <v>62001</v>
      </c>
      <c r="I242" s="6" t="s">
        <v>35</v>
      </c>
    </row>
    <row r="243" spans="1:9" ht="15">
      <c r="A243" s="8">
        <v>4230</v>
      </c>
      <c r="B243" s="5" t="s">
        <v>417</v>
      </c>
      <c r="C243" s="5" t="s">
        <v>418</v>
      </c>
      <c r="D243" s="5" t="s">
        <v>33</v>
      </c>
      <c r="E243" s="5" t="s">
        <v>36</v>
      </c>
      <c r="F243" s="5" t="s">
        <v>419</v>
      </c>
      <c r="G243" s="5" t="s">
        <v>17</v>
      </c>
      <c r="H243" s="8">
        <v>71309</v>
      </c>
      <c r="I243" s="6" t="s">
        <v>35</v>
      </c>
    </row>
    <row r="244" spans="1:9" ht="15">
      <c r="A244" s="8">
        <v>4230</v>
      </c>
      <c r="B244" s="5" t="s">
        <v>417</v>
      </c>
      <c r="C244" s="5" t="s">
        <v>418</v>
      </c>
      <c r="D244" s="5" t="s">
        <v>36</v>
      </c>
      <c r="E244" s="5" t="s">
        <v>33</v>
      </c>
      <c r="F244" s="5" t="s">
        <v>79</v>
      </c>
      <c r="G244" s="5" t="s">
        <v>15</v>
      </c>
      <c r="H244" s="8">
        <v>62001</v>
      </c>
      <c r="I244" s="6" t="s">
        <v>35</v>
      </c>
    </row>
    <row r="245" spans="1:9" ht="15">
      <c r="A245" s="8">
        <v>4230</v>
      </c>
      <c r="B245" s="5" t="s">
        <v>417</v>
      </c>
      <c r="C245" s="5" t="s">
        <v>418</v>
      </c>
      <c r="D245" s="5" t="s">
        <v>36</v>
      </c>
      <c r="E245" s="5" t="s">
        <v>33</v>
      </c>
      <c r="F245" s="5" t="s">
        <v>419</v>
      </c>
      <c r="G245" s="5" t="s">
        <v>17</v>
      </c>
      <c r="H245" s="8">
        <v>71309</v>
      </c>
      <c r="I245" s="6" t="s">
        <v>35</v>
      </c>
    </row>
    <row r="246" spans="1:9" ht="15">
      <c r="A246" s="8">
        <v>4231</v>
      </c>
      <c r="B246" s="5" t="s">
        <v>420</v>
      </c>
      <c r="C246" s="5" t="s">
        <v>421</v>
      </c>
      <c r="D246" s="5" t="s">
        <v>33</v>
      </c>
      <c r="E246" s="5" t="s">
        <v>33</v>
      </c>
      <c r="F246" s="5" t="s">
        <v>34</v>
      </c>
      <c r="G246" s="5" t="s">
        <v>15</v>
      </c>
      <c r="H246" s="8">
        <v>62001</v>
      </c>
      <c r="I246" s="6" t="s">
        <v>35</v>
      </c>
    </row>
    <row r="247" spans="1:9" ht="15">
      <c r="A247" s="8">
        <v>4231</v>
      </c>
      <c r="B247" s="5" t="s">
        <v>420</v>
      </c>
      <c r="C247" s="5" t="s">
        <v>421</v>
      </c>
      <c r="D247" s="5" t="s">
        <v>33</v>
      </c>
      <c r="E247" s="5" t="s">
        <v>36</v>
      </c>
      <c r="F247" s="5" t="s">
        <v>37</v>
      </c>
      <c r="G247" s="5" t="s">
        <v>15</v>
      </c>
      <c r="H247" s="8">
        <v>62001</v>
      </c>
      <c r="I247" s="6" t="s">
        <v>35</v>
      </c>
    </row>
    <row r="248" spans="1:9" ht="15">
      <c r="A248" s="8">
        <v>4232</v>
      </c>
      <c r="B248" s="5" t="s">
        <v>422</v>
      </c>
      <c r="C248" s="5" t="s">
        <v>423</v>
      </c>
      <c r="D248" s="5" t="s">
        <v>33</v>
      </c>
      <c r="E248" s="5" t="s">
        <v>33</v>
      </c>
      <c r="F248" s="5" t="s">
        <v>34</v>
      </c>
      <c r="G248" s="5" t="s">
        <v>15</v>
      </c>
      <c r="H248" s="8">
        <v>62001</v>
      </c>
      <c r="I248" s="6" t="s">
        <v>35</v>
      </c>
    </row>
    <row r="249" spans="1:9" ht="15">
      <c r="A249" s="8">
        <v>4286</v>
      </c>
      <c r="B249" s="5" t="s">
        <v>424</v>
      </c>
      <c r="C249" s="5" t="s">
        <v>425</v>
      </c>
      <c r="D249" s="5" t="s">
        <v>33</v>
      </c>
      <c r="E249" s="5" t="s">
        <v>33</v>
      </c>
      <c r="F249" s="5" t="s">
        <v>426</v>
      </c>
      <c r="G249" s="5" t="s">
        <v>15</v>
      </c>
      <c r="H249" s="8">
        <v>62001</v>
      </c>
      <c r="I249" s="6" t="s">
        <v>35</v>
      </c>
    </row>
    <row r="250" spans="1:9" ht="15">
      <c r="A250" s="8">
        <v>4287</v>
      </c>
      <c r="B250" s="5" t="s">
        <v>427</v>
      </c>
      <c r="C250" s="5" t="s">
        <v>428</v>
      </c>
      <c r="D250" s="5" t="s">
        <v>33</v>
      </c>
      <c r="E250" s="5" t="s">
        <v>33</v>
      </c>
      <c r="F250" s="5" t="s">
        <v>429</v>
      </c>
      <c r="G250" s="5" t="s">
        <v>15</v>
      </c>
      <c r="H250" s="8">
        <v>62001</v>
      </c>
      <c r="I250" s="6" t="s">
        <v>35</v>
      </c>
    </row>
    <row r="251" spans="1:9" ht="15">
      <c r="A251" s="8">
        <v>4288</v>
      </c>
      <c r="B251" s="5" t="s">
        <v>430</v>
      </c>
      <c r="C251" s="5" t="s">
        <v>431</v>
      </c>
      <c r="D251" s="5" t="s">
        <v>33</v>
      </c>
      <c r="E251" s="5" t="s">
        <v>33</v>
      </c>
      <c r="F251" s="5" t="s">
        <v>432</v>
      </c>
      <c r="G251" s="5" t="s">
        <v>15</v>
      </c>
      <c r="H251" s="8">
        <v>62001</v>
      </c>
      <c r="I251" s="6" t="s">
        <v>35</v>
      </c>
    </row>
    <row r="252" spans="1:9" ht="15">
      <c r="A252" s="8">
        <v>4289</v>
      </c>
      <c r="B252" s="5" t="s">
        <v>433</v>
      </c>
      <c r="C252" s="5" t="s">
        <v>434</v>
      </c>
      <c r="D252" s="5" t="s">
        <v>33</v>
      </c>
      <c r="E252" s="5" t="s">
        <v>33</v>
      </c>
      <c r="F252" s="5" t="s">
        <v>432</v>
      </c>
      <c r="G252" s="5" t="s">
        <v>15</v>
      </c>
      <c r="H252" s="8">
        <v>62001</v>
      </c>
      <c r="I252" s="6" t="s">
        <v>35</v>
      </c>
    </row>
    <row r="253" spans="1:9" ht="15">
      <c r="A253" s="8">
        <v>4294</v>
      </c>
      <c r="B253" s="5" t="s">
        <v>435</v>
      </c>
      <c r="C253" s="5" t="s">
        <v>436</v>
      </c>
      <c r="D253" s="5" t="s">
        <v>36</v>
      </c>
      <c r="E253" s="5" t="s">
        <v>33</v>
      </c>
      <c r="F253" s="5" t="s">
        <v>437</v>
      </c>
      <c r="G253" s="5" t="s">
        <v>15</v>
      </c>
      <c r="H253" s="8">
        <v>62001</v>
      </c>
      <c r="I253" s="6" t="s">
        <v>35</v>
      </c>
    </row>
    <row r="254" spans="1:9" ht="15">
      <c r="A254" s="8">
        <v>4295</v>
      </c>
      <c r="B254" s="5" t="s">
        <v>438</v>
      </c>
      <c r="C254" s="5" t="s">
        <v>439</v>
      </c>
      <c r="D254" s="5" t="s">
        <v>33</v>
      </c>
      <c r="E254" s="5" t="s">
        <v>33</v>
      </c>
      <c r="F254" s="5" t="s">
        <v>34</v>
      </c>
      <c r="G254" s="5" t="s">
        <v>15</v>
      </c>
      <c r="H254" s="8">
        <v>62001</v>
      </c>
      <c r="I254" s="6" t="s">
        <v>35</v>
      </c>
    </row>
    <row r="255" spans="1:9" ht="15">
      <c r="A255" s="8">
        <v>4311</v>
      </c>
      <c r="B255" s="5" t="s">
        <v>440</v>
      </c>
      <c r="C255" s="5" t="s">
        <v>441</v>
      </c>
      <c r="D255" s="5" t="s">
        <v>33</v>
      </c>
      <c r="E255" s="5" t="s">
        <v>33</v>
      </c>
      <c r="F255" s="5" t="s">
        <v>79</v>
      </c>
      <c r="G255" s="5" t="s">
        <v>15</v>
      </c>
      <c r="H255" s="8">
        <v>62001</v>
      </c>
      <c r="I255" s="6" t="s">
        <v>35</v>
      </c>
    </row>
    <row r="256" spans="1:9" ht="15">
      <c r="A256" s="8">
        <v>4311</v>
      </c>
      <c r="B256" s="5" t="s">
        <v>440</v>
      </c>
      <c r="C256" s="5" t="s">
        <v>441</v>
      </c>
      <c r="D256" s="5" t="s">
        <v>33</v>
      </c>
      <c r="E256" s="5" t="s">
        <v>33</v>
      </c>
      <c r="F256" s="5" t="s">
        <v>341</v>
      </c>
      <c r="G256" s="5" t="s">
        <v>17</v>
      </c>
      <c r="H256" s="8">
        <v>71309</v>
      </c>
      <c r="I256" s="6" t="s">
        <v>35</v>
      </c>
    </row>
    <row r="257" spans="1:9" ht="15">
      <c r="A257" s="8">
        <v>4312</v>
      </c>
      <c r="B257" s="5" t="s">
        <v>442</v>
      </c>
      <c r="C257" s="5" t="s">
        <v>443</v>
      </c>
      <c r="D257" s="5" t="s">
        <v>33</v>
      </c>
      <c r="E257" s="5" t="s">
        <v>33</v>
      </c>
      <c r="F257" s="5" t="s">
        <v>79</v>
      </c>
      <c r="G257" s="5" t="s">
        <v>15</v>
      </c>
      <c r="H257" s="8">
        <v>62001</v>
      </c>
      <c r="I257" s="6" t="s">
        <v>35</v>
      </c>
    </row>
    <row r="258" spans="1:9" ht="15">
      <c r="A258" s="8">
        <v>4312</v>
      </c>
      <c r="B258" s="5" t="s">
        <v>442</v>
      </c>
      <c r="C258" s="5" t="s">
        <v>443</v>
      </c>
      <c r="D258" s="5" t="s">
        <v>33</v>
      </c>
      <c r="E258" s="5" t="s">
        <v>33</v>
      </c>
      <c r="F258" s="5" t="s">
        <v>341</v>
      </c>
      <c r="G258" s="5" t="s">
        <v>17</v>
      </c>
      <c r="H258" s="8">
        <v>71309</v>
      </c>
      <c r="I258" s="6" t="s">
        <v>35</v>
      </c>
    </row>
    <row r="259" spans="1:9" ht="15">
      <c r="A259" s="8">
        <v>4313</v>
      </c>
      <c r="B259" s="5" t="s">
        <v>444</v>
      </c>
      <c r="C259" s="5" t="s">
        <v>445</v>
      </c>
      <c r="D259" s="5" t="s">
        <v>33</v>
      </c>
      <c r="E259" s="5" t="s">
        <v>33</v>
      </c>
      <c r="F259" s="5" t="s">
        <v>341</v>
      </c>
      <c r="G259" s="5" t="s">
        <v>15</v>
      </c>
      <c r="H259" s="8">
        <v>71360</v>
      </c>
      <c r="I259" s="6" t="s">
        <v>35</v>
      </c>
    </row>
    <row r="260" spans="1:9" ht="15">
      <c r="A260" s="8">
        <v>4314</v>
      </c>
      <c r="B260" s="5" t="s">
        <v>446</v>
      </c>
      <c r="C260" s="5" t="s">
        <v>447</v>
      </c>
      <c r="D260" s="5" t="s">
        <v>33</v>
      </c>
      <c r="E260" s="5" t="s">
        <v>33</v>
      </c>
      <c r="F260" s="5" t="s">
        <v>79</v>
      </c>
      <c r="G260" s="5" t="s">
        <v>15</v>
      </c>
      <c r="H260" s="8">
        <v>62001</v>
      </c>
      <c r="I260" s="6" t="s">
        <v>35</v>
      </c>
    </row>
    <row r="261" spans="1:9" ht="15">
      <c r="A261" s="8">
        <v>4314</v>
      </c>
      <c r="B261" s="5" t="s">
        <v>446</v>
      </c>
      <c r="C261" s="5" t="s">
        <v>447</v>
      </c>
      <c r="D261" s="5" t="s">
        <v>33</v>
      </c>
      <c r="E261" s="5" t="s">
        <v>33</v>
      </c>
      <c r="F261" s="5" t="s">
        <v>341</v>
      </c>
      <c r="G261" s="5" t="s">
        <v>17</v>
      </c>
      <c r="H261" s="8">
        <v>71309</v>
      </c>
      <c r="I261" s="6" t="s">
        <v>35</v>
      </c>
    </row>
    <row r="262" spans="1:9" ht="15">
      <c r="A262" s="8">
        <v>4315</v>
      </c>
      <c r="B262" s="5" t="s">
        <v>448</v>
      </c>
      <c r="C262" s="5" t="s">
        <v>449</v>
      </c>
      <c r="D262" s="5" t="s">
        <v>33</v>
      </c>
      <c r="E262" s="5" t="s">
        <v>33</v>
      </c>
      <c r="F262" s="5" t="s">
        <v>79</v>
      </c>
      <c r="G262" s="5" t="s">
        <v>15</v>
      </c>
      <c r="H262" s="8">
        <v>62001</v>
      </c>
      <c r="I262" s="6" t="s">
        <v>35</v>
      </c>
    </row>
    <row r="263" spans="1:9" ht="15">
      <c r="A263" s="8">
        <v>4315</v>
      </c>
      <c r="B263" s="5" t="s">
        <v>448</v>
      </c>
      <c r="C263" s="5" t="s">
        <v>449</v>
      </c>
      <c r="D263" s="5" t="s">
        <v>33</v>
      </c>
      <c r="E263" s="5" t="s">
        <v>33</v>
      </c>
      <c r="F263" s="5" t="s">
        <v>341</v>
      </c>
      <c r="G263" s="5" t="s">
        <v>17</v>
      </c>
      <c r="H263" s="8">
        <v>71309</v>
      </c>
      <c r="I263" s="6" t="s">
        <v>35</v>
      </c>
    </row>
    <row r="264" spans="1:9" ht="15">
      <c r="A264" s="8">
        <v>4316</v>
      </c>
      <c r="B264" s="5" t="s">
        <v>450</v>
      </c>
      <c r="C264" s="5" t="s">
        <v>451</v>
      </c>
      <c r="D264" s="5" t="s">
        <v>33</v>
      </c>
      <c r="E264" s="5" t="s">
        <v>33</v>
      </c>
      <c r="F264" s="5" t="s">
        <v>341</v>
      </c>
      <c r="G264" s="5" t="s">
        <v>15</v>
      </c>
      <c r="H264" s="8">
        <v>71360</v>
      </c>
      <c r="I264" s="6" t="s">
        <v>35</v>
      </c>
    </row>
    <row r="265" spans="1:9" ht="15">
      <c r="A265" s="8">
        <v>4317</v>
      </c>
      <c r="B265" s="5" t="s">
        <v>452</v>
      </c>
      <c r="C265" s="5" t="s">
        <v>453</v>
      </c>
      <c r="D265" s="5" t="s">
        <v>33</v>
      </c>
      <c r="E265" s="5" t="s">
        <v>33</v>
      </c>
      <c r="F265" s="5" t="s">
        <v>79</v>
      </c>
      <c r="G265" s="5" t="s">
        <v>15</v>
      </c>
      <c r="H265" s="8">
        <v>62001</v>
      </c>
      <c r="I265" s="6" t="s">
        <v>35</v>
      </c>
    </row>
    <row r="266" spans="1:9" ht="15">
      <c r="A266" s="8">
        <v>4317</v>
      </c>
      <c r="B266" s="5" t="s">
        <v>452</v>
      </c>
      <c r="C266" s="5" t="s">
        <v>453</v>
      </c>
      <c r="D266" s="5" t="s">
        <v>33</v>
      </c>
      <c r="E266" s="5" t="s">
        <v>33</v>
      </c>
      <c r="F266" s="5" t="s">
        <v>341</v>
      </c>
      <c r="G266" s="5" t="s">
        <v>17</v>
      </c>
      <c r="H266" s="8">
        <v>71309</v>
      </c>
      <c r="I266" s="6" t="s">
        <v>35</v>
      </c>
    </row>
    <row r="267" spans="1:9" ht="15">
      <c r="A267" s="8">
        <v>4318</v>
      </c>
      <c r="B267" s="5" t="s">
        <v>454</v>
      </c>
      <c r="C267" s="5" t="s">
        <v>455</v>
      </c>
      <c r="D267" s="5" t="s">
        <v>33</v>
      </c>
      <c r="E267" s="5" t="s">
        <v>33</v>
      </c>
      <c r="F267" s="5" t="s">
        <v>79</v>
      </c>
      <c r="G267" s="5" t="s">
        <v>15</v>
      </c>
      <c r="H267" s="8">
        <v>62001</v>
      </c>
      <c r="I267" s="6" t="s">
        <v>35</v>
      </c>
    </row>
    <row r="268" spans="1:9" ht="15">
      <c r="A268" s="8">
        <v>4318</v>
      </c>
      <c r="B268" s="5" t="s">
        <v>454</v>
      </c>
      <c r="C268" s="5" t="s">
        <v>455</v>
      </c>
      <c r="D268" s="5" t="s">
        <v>33</v>
      </c>
      <c r="E268" s="5" t="s">
        <v>33</v>
      </c>
      <c r="F268" s="5" t="s">
        <v>341</v>
      </c>
      <c r="G268" s="5" t="s">
        <v>17</v>
      </c>
      <c r="H268" s="8">
        <v>71309</v>
      </c>
      <c r="I268" s="6" t="s">
        <v>35</v>
      </c>
    </row>
    <row r="269" spans="1:9" ht="15">
      <c r="A269" s="8">
        <v>4319</v>
      </c>
      <c r="B269" s="5" t="s">
        <v>456</v>
      </c>
      <c r="C269" s="5" t="s">
        <v>457</v>
      </c>
      <c r="D269" s="5" t="s">
        <v>33</v>
      </c>
      <c r="E269" s="5" t="s">
        <v>33</v>
      </c>
      <c r="F269" s="5" t="s">
        <v>341</v>
      </c>
      <c r="G269" s="5" t="s">
        <v>15</v>
      </c>
      <c r="H269" s="8">
        <v>71360</v>
      </c>
      <c r="I269" s="6" t="s">
        <v>35</v>
      </c>
    </row>
    <row r="270" spans="1:9" ht="15">
      <c r="A270" s="8">
        <v>4320</v>
      </c>
      <c r="B270" s="5" t="s">
        <v>458</v>
      </c>
      <c r="C270" s="5" t="s">
        <v>459</v>
      </c>
      <c r="D270" s="5" t="s">
        <v>33</v>
      </c>
      <c r="E270" s="5" t="s">
        <v>33</v>
      </c>
      <c r="F270" s="5" t="s">
        <v>79</v>
      </c>
      <c r="G270" s="5" t="s">
        <v>15</v>
      </c>
      <c r="H270" s="8">
        <v>62001</v>
      </c>
      <c r="I270" s="6" t="s">
        <v>35</v>
      </c>
    </row>
    <row r="271" spans="1:9" ht="15">
      <c r="A271" s="8">
        <v>4320</v>
      </c>
      <c r="B271" s="5" t="s">
        <v>458</v>
      </c>
      <c r="C271" s="5" t="s">
        <v>459</v>
      </c>
      <c r="D271" s="5" t="s">
        <v>33</v>
      </c>
      <c r="E271" s="5" t="s">
        <v>33</v>
      </c>
      <c r="F271" s="5" t="s">
        <v>341</v>
      </c>
      <c r="G271" s="5" t="s">
        <v>17</v>
      </c>
      <c r="H271" s="8">
        <v>71309</v>
      </c>
      <c r="I271" s="6" t="s">
        <v>35</v>
      </c>
    </row>
    <row r="272" spans="1:9" ht="15">
      <c r="A272" s="8">
        <v>4321</v>
      </c>
      <c r="B272" s="5" t="s">
        <v>460</v>
      </c>
      <c r="C272" s="5" t="s">
        <v>461</v>
      </c>
      <c r="D272" s="5" t="s">
        <v>33</v>
      </c>
      <c r="E272" s="5" t="s">
        <v>33</v>
      </c>
      <c r="F272" s="5" t="s">
        <v>79</v>
      </c>
      <c r="G272" s="5" t="s">
        <v>15</v>
      </c>
      <c r="H272" s="8">
        <v>62001</v>
      </c>
      <c r="I272" s="6" t="s">
        <v>35</v>
      </c>
    </row>
    <row r="273" spans="1:9" ht="15">
      <c r="A273" s="8">
        <v>4321</v>
      </c>
      <c r="B273" s="5" t="s">
        <v>460</v>
      </c>
      <c r="C273" s="5" t="s">
        <v>461</v>
      </c>
      <c r="D273" s="5" t="s">
        <v>33</v>
      </c>
      <c r="E273" s="5" t="s">
        <v>33</v>
      </c>
      <c r="F273" s="5" t="s">
        <v>341</v>
      </c>
      <c r="G273" s="5" t="s">
        <v>17</v>
      </c>
      <c r="H273" s="8">
        <v>71309</v>
      </c>
      <c r="I273" s="6" t="s">
        <v>35</v>
      </c>
    </row>
    <row r="274" spans="1:9" ht="15">
      <c r="A274" s="8">
        <v>4322</v>
      </c>
      <c r="B274" s="5" t="s">
        <v>462</v>
      </c>
      <c r="C274" s="5" t="s">
        <v>463</v>
      </c>
      <c r="D274" s="5" t="s">
        <v>33</v>
      </c>
      <c r="E274" s="5" t="s">
        <v>33</v>
      </c>
      <c r="F274" s="5" t="s">
        <v>341</v>
      </c>
      <c r="G274" s="5" t="s">
        <v>15</v>
      </c>
      <c r="H274" s="8">
        <v>71360</v>
      </c>
      <c r="I274" s="6" t="s">
        <v>35</v>
      </c>
    </row>
    <row r="275" spans="1:9" ht="15">
      <c r="A275" s="8">
        <v>4323</v>
      </c>
      <c r="B275" s="5" t="s">
        <v>464</v>
      </c>
      <c r="C275" s="5" t="s">
        <v>465</v>
      </c>
      <c r="D275" s="5" t="s">
        <v>33</v>
      </c>
      <c r="E275" s="5" t="s">
        <v>33</v>
      </c>
      <c r="F275" s="5" t="s">
        <v>79</v>
      </c>
      <c r="G275" s="5" t="s">
        <v>15</v>
      </c>
      <c r="H275" s="8">
        <v>62001</v>
      </c>
      <c r="I275" s="6" t="s">
        <v>35</v>
      </c>
    </row>
    <row r="276" spans="1:9" ht="15">
      <c r="A276" s="8">
        <v>4323</v>
      </c>
      <c r="B276" s="5" t="s">
        <v>464</v>
      </c>
      <c r="C276" s="5" t="s">
        <v>465</v>
      </c>
      <c r="D276" s="5" t="s">
        <v>33</v>
      </c>
      <c r="E276" s="5" t="s">
        <v>33</v>
      </c>
      <c r="F276" s="5" t="s">
        <v>341</v>
      </c>
      <c r="G276" s="5" t="s">
        <v>17</v>
      </c>
      <c r="H276" s="8">
        <v>71309</v>
      </c>
      <c r="I276" s="6" t="s">
        <v>35</v>
      </c>
    </row>
    <row r="277" spans="1:9" ht="15">
      <c r="A277" s="8">
        <v>4324</v>
      </c>
      <c r="B277" s="5" t="s">
        <v>466</v>
      </c>
      <c r="C277" s="5" t="s">
        <v>467</v>
      </c>
      <c r="D277" s="5" t="s">
        <v>33</v>
      </c>
      <c r="E277" s="5" t="s">
        <v>33</v>
      </c>
      <c r="F277" s="5" t="s">
        <v>79</v>
      </c>
      <c r="G277" s="5" t="s">
        <v>15</v>
      </c>
      <c r="H277" s="8">
        <v>62001</v>
      </c>
      <c r="I277" s="6" t="s">
        <v>35</v>
      </c>
    </row>
    <row r="278" spans="1:9" ht="15">
      <c r="A278" s="8">
        <v>4324</v>
      </c>
      <c r="B278" s="5" t="s">
        <v>466</v>
      </c>
      <c r="C278" s="5" t="s">
        <v>467</v>
      </c>
      <c r="D278" s="5" t="s">
        <v>33</v>
      </c>
      <c r="E278" s="5" t="s">
        <v>33</v>
      </c>
      <c r="F278" s="5" t="s">
        <v>341</v>
      </c>
      <c r="G278" s="5" t="s">
        <v>17</v>
      </c>
      <c r="H278" s="8">
        <v>71309</v>
      </c>
      <c r="I278" s="6" t="s">
        <v>35</v>
      </c>
    </row>
    <row r="279" spans="1:9" ht="15">
      <c r="A279" s="8">
        <v>4325</v>
      </c>
      <c r="B279" s="5" t="s">
        <v>468</v>
      </c>
      <c r="C279" s="5" t="s">
        <v>469</v>
      </c>
      <c r="D279" s="5" t="s">
        <v>33</v>
      </c>
      <c r="E279" s="5" t="s">
        <v>33</v>
      </c>
      <c r="F279" s="5" t="s">
        <v>341</v>
      </c>
      <c r="G279" s="5" t="s">
        <v>15</v>
      </c>
      <c r="H279" s="8">
        <v>71360</v>
      </c>
      <c r="I279" s="6" t="s">
        <v>35</v>
      </c>
    </row>
    <row r="280" spans="1:9" ht="15">
      <c r="A280" s="8">
        <v>4326</v>
      </c>
      <c r="B280" s="5" t="s">
        <v>470</v>
      </c>
      <c r="C280" s="5" t="s">
        <v>471</v>
      </c>
      <c r="D280" s="5" t="s">
        <v>33</v>
      </c>
      <c r="E280" s="5" t="s">
        <v>33</v>
      </c>
      <c r="F280" s="5" t="s">
        <v>79</v>
      </c>
      <c r="G280" s="5" t="s">
        <v>15</v>
      </c>
      <c r="H280" s="8">
        <v>62001</v>
      </c>
      <c r="I280" s="6" t="s">
        <v>35</v>
      </c>
    </row>
    <row r="281" spans="1:9" ht="15">
      <c r="A281" s="8">
        <v>4326</v>
      </c>
      <c r="B281" s="5" t="s">
        <v>470</v>
      </c>
      <c r="C281" s="5" t="s">
        <v>471</v>
      </c>
      <c r="D281" s="5" t="s">
        <v>33</v>
      </c>
      <c r="E281" s="5" t="s">
        <v>33</v>
      </c>
      <c r="F281" s="5" t="s">
        <v>341</v>
      </c>
      <c r="G281" s="5" t="s">
        <v>17</v>
      </c>
      <c r="H281" s="8">
        <v>71309</v>
      </c>
      <c r="I281" s="6" t="s">
        <v>35</v>
      </c>
    </row>
    <row r="282" spans="1:9" ht="15">
      <c r="A282" s="8">
        <v>4327</v>
      </c>
      <c r="B282" s="5" t="s">
        <v>472</v>
      </c>
      <c r="C282" s="5" t="s">
        <v>473</v>
      </c>
      <c r="D282" s="5" t="s">
        <v>33</v>
      </c>
      <c r="E282" s="5" t="s">
        <v>33</v>
      </c>
      <c r="F282" s="5" t="s">
        <v>79</v>
      </c>
      <c r="G282" s="5" t="s">
        <v>15</v>
      </c>
      <c r="H282" s="8">
        <v>62001</v>
      </c>
      <c r="I282" s="6" t="s">
        <v>35</v>
      </c>
    </row>
    <row r="283" spans="1:9" ht="15">
      <c r="A283" s="8">
        <v>4327</v>
      </c>
      <c r="B283" s="5" t="s">
        <v>472</v>
      </c>
      <c r="C283" s="5" t="s">
        <v>473</v>
      </c>
      <c r="D283" s="5" t="s">
        <v>33</v>
      </c>
      <c r="E283" s="5" t="s">
        <v>33</v>
      </c>
      <c r="F283" s="5" t="s">
        <v>341</v>
      </c>
      <c r="G283" s="5" t="s">
        <v>17</v>
      </c>
      <c r="H283" s="8">
        <v>71309</v>
      </c>
      <c r="I283" s="6" t="s">
        <v>35</v>
      </c>
    </row>
    <row r="284" spans="1:9" ht="15">
      <c r="A284" s="8">
        <v>4330</v>
      </c>
      <c r="B284" s="5" t="s">
        <v>474</v>
      </c>
      <c r="C284" s="5" t="s">
        <v>475</v>
      </c>
      <c r="D284" s="5" t="s">
        <v>33</v>
      </c>
      <c r="E284" s="5" t="s">
        <v>33</v>
      </c>
      <c r="F284" s="5" t="s">
        <v>79</v>
      </c>
      <c r="G284" s="5" t="s">
        <v>15</v>
      </c>
      <c r="H284" s="8">
        <v>62001</v>
      </c>
      <c r="I284" s="6" t="s">
        <v>35</v>
      </c>
    </row>
    <row r="285" spans="1:9" ht="15">
      <c r="A285" s="8">
        <v>4330</v>
      </c>
      <c r="B285" s="5" t="s">
        <v>474</v>
      </c>
      <c r="C285" s="5" t="s">
        <v>475</v>
      </c>
      <c r="D285" s="5" t="s">
        <v>33</v>
      </c>
      <c r="E285" s="5" t="s">
        <v>33</v>
      </c>
      <c r="F285" s="5" t="s">
        <v>341</v>
      </c>
      <c r="G285" s="5" t="s">
        <v>17</v>
      </c>
      <c r="H285" s="8">
        <v>71309</v>
      </c>
      <c r="I285" s="6" t="s">
        <v>35</v>
      </c>
    </row>
    <row r="286" spans="1:9" ht="15">
      <c r="A286" s="8">
        <v>4331</v>
      </c>
      <c r="B286" s="5" t="s">
        <v>476</v>
      </c>
      <c r="C286" s="5" t="s">
        <v>477</v>
      </c>
      <c r="D286" s="5" t="s">
        <v>33</v>
      </c>
      <c r="E286" s="5" t="s">
        <v>33</v>
      </c>
      <c r="F286" s="5" t="s">
        <v>79</v>
      </c>
      <c r="G286" s="5" t="s">
        <v>15</v>
      </c>
      <c r="H286" s="8">
        <v>62001</v>
      </c>
      <c r="I286" s="6" t="s">
        <v>35</v>
      </c>
    </row>
    <row r="287" spans="1:9" ht="15">
      <c r="A287" s="8">
        <v>4331</v>
      </c>
      <c r="B287" s="5" t="s">
        <v>476</v>
      </c>
      <c r="C287" s="5" t="s">
        <v>477</v>
      </c>
      <c r="D287" s="5" t="s">
        <v>33</v>
      </c>
      <c r="E287" s="5" t="s">
        <v>33</v>
      </c>
      <c r="F287" s="5" t="s">
        <v>341</v>
      </c>
      <c r="G287" s="5" t="s">
        <v>17</v>
      </c>
      <c r="H287" s="8">
        <v>71309</v>
      </c>
      <c r="I287" s="6" t="s">
        <v>35</v>
      </c>
    </row>
    <row r="288" spans="1:9" ht="15">
      <c r="A288" s="8">
        <v>4332</v>
      </c>
      <c r="B288" s="5" t="s">
        <v>478</v>
      </c>
      <c r="C288" s="5" t="s">
        <v>479</v>
      </c>
      <c r="D288" s="5" t="s">
        <v>33</v>
      </c>
      <c r="E288" s="5" t="s">
        <v>33</v>
      </c>
      <c r="F288" s="5" t="s">
        <v>79</v>
      </c>
      <c r="G288" s="5" t="s">
        <v>15</v>
      </c>
      <c r="H288" s="8">
        <v>62001</v>
      </c>
      <c r="I288" s="6" t="s">
        <v>35</v>
      </c>
    </row>
    <row r="289" spans="1:9" ht="15">
      <c r="A289" s="8">
        <v>4332</v>
      </c>
      <c r="B289" s="5" t="s">
        <v>478</v>
      </c>
      <c r="C289" s="5" t="s">
        <v>479</v>
      </c>
      <c r="D289" s="5" t="s">
        <v>33</v>
      </c>
      <c r="E289" s="5" t="s">
        <v>33</v>
      </c>
      <c r="F289" s="5" t="s">
        <v>341</v>
      </c>
      <c r="G289" s="5" t="s">
        <v>17</v>
      </c>
      <c r="H289" s="8">
        <v>71309</v>
      </c>
      <c r="I289" s="6" t="s">
        <v>35</v>
      </c>
    </row>
    <row r="290" spans="1:9" ht="15">
      <c r="A290" s="8">
        <v>4333</v>
      </c>
      <c r="B290" s="5" t="s">
        <v>480</v>
      </c>
      <c r="C290" s="5" t="s">
        <v>481</v>
      </c>
      <c r="D290" s="5" t="s">
        <v>33</v>
      </c>
      <c r="E290" s="5" t="s">
        <v>33</v>
      </c>
      <c r="F290" s="5" t="s">
        <v>79</v>
      </c>
      <c r="G290" s="5" t="s">
        <v>15</v>
      </c>
      <c r="H290" s="8">
        <v>62001</v>
      </c>
      <c r="I290" s="6" t="s">
        <v>35</v>
      </c>
    </row>
    <row r="291" spans="1:9" ht="15">
      <c r="A291" s="8">
        <v>4333</v>
      </c>
      <c r="B291" s="5" t="s">
        <v>480</v>
      </c>
      <c r="C291" s="5" t="s">
        <v>481</v>
      </c>
      <c r="D291" s="5" t="s">
        <v>33</v>
      </c>
      <c r="E291" s="5" t="s">
        <v>33</v>
      </c>
      <c r="F291" s="5" t="s">
        <v>341</v>
      </c>
      <c r="G291" s="5" t="s">
        <v>17</v>
      </c>
      <c r="H291" s="8">
        <v>71309</v>
      </c>
      <c r="I291" s="6" t="s">
        <v>35</v>
      </c>
    </row>
    <row r="292" spans="1:9" ht="15">
      <c r="A292" s="8">
        <v>4334</v>
      </c>
      <c r="B292" s="5" t="s">
        <v>482</v>
      </c>
      <c r="C292" s="5" t="s">
        <v>483</v>
      </c>
      <c r="D292" s="5" t="s">
        <v>33</v>
      </c>
      <c r="E292" s="5" t="s">
        <v>33</v>
      </c>
      <c r="F292" s="5" t="s">
        <v>79</v>
      </c>
      <c r="G292" s="5" t="s">
        <v>15</v>
      </c>
      <c r="H292" s="8">
        <v>62001</v>
      </c>
      <c r="I292" s="6" t="s">
        <v>35</v>
      </c>
    </row>
    <row r="293" spans="1:9" ht="15">
      <c r="A293" s="8">
        <v>4334</v>
      </c>
      <c r="B293" s="5" t="s">
        <v>482</v>
      </c>
      <c r="C293" s="5" t="s">
        <v>483</v>
      </c>
      <c r="D293" s="5" t="s">
        <v>33</v>
      </c>
      <c r="E293" s="5" t="s">
        <v>33</v>
      </c>
      <c r="F293" s="5" t="s">
        <v>341</v>
      </c>
      <c r="G293" s="5" t="s">
        <v>17</v>
      </c>
      <c r="H293" s="8">
        <v>71309</v>
      </c>
      <c r="I293" s="6" t="s">
        <v>35</v>
      </c>
    </row>
    <row r="294" spans="1:9" ht="15">
      <c r="A294" s="8">
        <v>4335</v>
      </c>
      <c r="B294" s="5" t="s">
        <v>484</v>
      </c>
      <c r="C294" s="5" t="s">
        <v>485</v>
      </c>
      <c r="D294" s="5" t="s">
        <v>33</v>
      </c>
      <c r="E294" s="5" t="s">
        <v>33</v>
      </c>
      <c r="F294" s="5" t="s">
        <v>79</v>
      </c>
      <c r="G294" s="5" t="s">
        <v>15</v>
      </c>
      <c r="H294" s="8">
        <v>62001</v>
      </c>
      <c r="I294" s="6" t="s">
        <v>35</v>
      </c>
    </row>
    <row r="295" spans="1:9" ht="15">
      <c r="A295" s="8">
        <v>4335</v>
      </c>
      <c r="B295" s="5" t="s">
        <v>484</v>
      </c>
      <c r="C295" s="5" t="s">
        <v>485</v>
      </c>
      <c r="D295" s="5" t="s">
        <v>33</v>
      </c>
      <c r="E295" s="5" t="s">
        <v>33</v>
      </c>
      <c r="F295" s="5" t="s">
        <v>341</v>
      </c>
      <c r="G295" s="5" t="s">
        <v>17</v>
      </c>
      <c r="H295" s="8">
        <v>71309</v>
      </c>
      <c r="I295" s="6" t="s">
        <v>35</v>
      </c>
    </row>
    <row r="296" spans="1:9" ht="15">
      <c r="A296" s="8">
        <v>4338</v>
      </c>
      <c r="B296" s="5" t="s">
        <v>486</v>
      </c>
      <c r="C296" s="5" t="s">
        <v>487</v>
      </c>
      <c r="D296" s="5" t="s">
        <v>33</v>
      </c>
      <c r="E296" s="5" t="s">
        <v>33</v>
      </c>
      <c r="F296" s="5" t="s">
        <v>488</v>
      </c>
      <c r="G296" s="5" t="s">
        <v>15</v>
      </c>
      <c r="H296" s="8">
        <v>62001</v>
      </c>
      <c r="I296" s="6" t="s">
        <v>35</v>
      </c>
    </row>
    <row r="297" spans="1:9" ht="15">
      <c r="A297" s="8">
        <v>4339</v>
      </c>
      <c r="B297" s="5" t="s">
        <v>489</v>
      </c>
      <c r="C297" s="5" t="s">
        <v>490</v>
      </c>
      <c r="D297" s="5" t="s">
        <v>33</v>
      </c>
      <c r="E297" s="5" t="s">
        <v>33</v>
      </c>
      <c r="F297" s="5" t="s">
        <v>488</v>
      </c>
      <c r="G297" s="5" t="s">
        <v>15</v>
      </c>
      <c r="H297" s="8">
        <v>62001</v>
      </c>
      <c r="I297" s="6" t="s">
        <v>35</v>
      </c>
    </row>
    <row r="298" spans="1:9" ht="15">
      <c r="A298" s="8">
        <v>4340</v>
      </c>
      <c r="B298" s="5" t="s">
        <v>491</v>
      </c>
      <c r="C298" s="5" t="s">
        <v>492</v>
      </c>
      <c r="D298" s="5" t="s">
        <v>33</v>
      </c>
      <c r="E298" s="5" t="s">
        <v>33</v>
      </c>
      <c r="F298" s="5" t="s">
        <v>34</v>
      </c>
      <c r="G298" s="5" t="s">
        <v>15</v>
      </c>
      <c r="H298" s="8">
        <v>62001</v>
      </c>
      <c r="I298" s="6" t="s">
        <v>35</v>
      </c>
    </row>
    <row r="299" spans="1:9" ht="15">
      <c r="A299" s="8">
        <v>4341</v>
      </c>
      <c r="B299" s="5" t="s">
        <v>491</v>
      </c>
      <c r="C299" s="5" t="s">
        <v>492</v>
      </c>
      <c r="D299" s="5" t="s">
        <v>33</v>
      </c>
      <c r="E299" s="5" t="s">
        <v>33</v>
      </c>
      <c r="F299" s="5" t="s">
        <v>34</v>
      </c>
      <c r="G299" s="5" t="s">
        <v>15</v>
      </c>
      <c r="H299" s="8">
        <v>62001</v>
      </c>
      <c r="I299" s="6" t="s">
        <v>35</v>
      </c>
    </row>
    <row r="300" spans="1:9" ht="15">
      <c r="A300" s="8">
        <v>4342</v>
      </c>
      <c r="B300" s="5" t="s">
        <v>493</v>
      </c>
      <c r="C300" s="5" t="s">
        <v>494</v>
      </c>
      <c r="D300" s="5" t="s">
        <v>33</v>
      </c>
      <c r="E300" s="5" t="s">
        <v>33</v>
      </c>
      <c r="F300" s="5" t="s">
        <v>34</v>
      </c>
      <c r="G300" s="5" t="s">
        <v>15</v>
      </c>
      <c r="H300" s="8">
        <v>62001</v>
      </c>
      <c r="I300" s="6" t="s">
        <v>35</v>
      </c>
    </row>
    <row r="301" spans="1:9" ht="15">
      <c r="A301" s="8">
        <v>4343</v>
      </c>
      <c r="B301" s="5" t="s">
        <v>495</v>
      </c>
      <c r="C301" s="5" t="s">
        <v>496</v>
      </c>
      <c r="D301" s="5" t="s">
        <v>33</v>
      </c>
      <c r="E301" s="5" t="s">
        <v>33</v>
      </c>
      <c r="F301" s="5" t="s">
        <v>201</v>
      </c>
      <c r="G301" s="5" t="s">
        <v>15</v>
      </c>
      <c r="H301" s="8">
        <v>62001</v>
      </c>
      <c r="I301" s="6" t="s">
        <v>35</v>
      </c>
    </row>
    <row r="302" spans="1:9" ht="15">
      <c r="A302" s="8">
        <v>4343</v>
      </c>
      <c r="B302" s="5" t="s">
        <v>495</v>
      </c>
      <c r="C302" s="5" t="s">
        <v>496</v>
      </c>
      <c r="D302" s="5" t="s">
        <v>33</v>
      </c>
      <c r="E302" s="5" t="s">
        <v>36</v>
      </c>
      <c r="F302" s="5" t="s">
        <v>202</v>
      </c>
      <c r="G302" s="5" t="s">
        <v>15</v>
      </c>
      <c r="H302" s="8">
        <v>62002</v>
      </c>
      <c r="I302" s="6" t="s">
        <v>35</v>
      </c>
    </row>
    <row r="303" spans="1:9" ht="15">
      <c r="A303" s="8">
        <v>4347</v>
      </c>
      <c r="B303" s="5" t="s">
        <v>497</v>
      </c>
      <c r="C303" s="5" t="s">
        <v>498</v>
      </c>
      <c r="D303" s="5" t="s">
        <v>33</v>
      </c>
      <c r="E303" s="5" t="s">
        <v>33</v>
      </c>
      <c r="F303" s="5" t="s">
        <v>34</v>
      </c>
      <c r="G303" s="5" t="s">
        <v>15</v>
      </c>
      <c r="H303" s="8">
        <v>62001</v>
      </c>
      <c r="I303" s="6" t="s">
        <v>35</v>
      </c>
    </row>
    <row r="304" spans="1:9" ht="15">
      <c r="A304" s="8">
        <v>6000</v>
      </c>
      <c r="B304" s="5" t="s">
        <v>499</v>
      </c>
      <c r="C304" s="5" t="s">
        <v>500</v>
      </c>
      <c r="D304" s="5" t="s">
        <v>33</v>
      </c>
      <c r="E304" s="5" t="s">
        <v>33</v>
      </c>
      <c r="F304" s="5" t="s">
        <v>501</v>
      </c>
      <c r="G304" s="5" t="s">
        <v>15</v>
      </c>
      <c r="H304" s="8">
        <v>62001</v>
      </c>
      <c r="I304" s="6" t="s">
        <v>35</v>
      </c>
    </row>
    <row r="305" spans="1:9" ht="15">
      <c r="A305" s="8">
        <v>6000</v>
      </c>
      <c r="B305" s="5" t="s">
        <v>499</v>
      </c>
      <c r="C305" s="5" t="s">
        <v>500</v>
      </c>
      <c r="D305" s="5" t="s">
        <v>33</v>
      </c>
      <c r="E305" s="5" t="s">
        <v>36</v>
      </c>
      <c r="F305" s="5" t="s">
        <v>502</v>
      </c>
      <c r="G305" s="5" t="s">
        <v>15</v>
      </c>
      <c r="H305" s="8">
        <v>62002</v>
      </c>
      <c r="I305" s="6" t="s">
        <v>35</v>
      </c>
    </row>
    <row r="306" spans="1:9" ht="15">
      <c r="A306" s="8">
        <v>6000</v>
      </c>
      <c r="B306" s="5" t="s">
        <v>499</v>
      </c>
      <c r="C306" s="5" t="s">
        <v>500</v>
      </c>
      <c r="D306" s="5" t="s">
        <v>36</v>
      </c>
      <c r="E306" s="5" t="s">
        <v>33</v>
      </c>
      <c r="F306" s="5" t="s">
        <v>503</v>
      </c>
      <c r="G306" s="5" t="s">
        <v>15</v>
      </c>
      <c r="H306" s="8">
        <v>62001</v>
      </c>
      <c r="I306" s="6" t="s">
        <v>35</v>
      </c>
    </row>
    <row r="307" spans="1:9" ht="15">
      <c r="A307" s="8">
        <v>6001</v>
      </c>
      <c r="B307" s="5" t="s">
        <v>504</v>
      </c>
      <c r="C307" s="5" t="s">
        <v>505</v>
      </c>
      <c r="D307" s="5" t="s">
        <v>33</v>
      </c>
      <c r="E307" s="5" t="s">
        <v>33</v>
      </c>
      <c r="F307" s="5" t="s">
        <v>501</v>
      </c>
      <c r="G307" s="5" t="s">
        <v>15</v>
      </c>
      <c r="H307" s="8">
        <v>62001</v>
      </c>
      <c r="I307" s="6" t="s">
        <v>35</v>
      </c>
    </row>
    <row r="308" spans="1:9" ht="15">
      <c r="A308" s="8">
        <v>6001</v>
      </c>
      <c r="B308" s="5" t="s">
        <v>504</v>
      </c>
      <c r="C308" s="5" t="s">
        <v>505</v>
      </c>
      <c r="D308" s="5" t="s">
        <v>33</v>
      </c>
      <c r="E308" s="5" t="s">
        <v>36</v>
      </c>
      <c r="F308" s="5" t="s">
        <v>502</v>
      </c>
      <c r="G308" s="5" t="s">
        <v>15</v>
      </c>
      <c r="H308" s="8">
        <v>62002</v>
      </c>
      <c r="I308" s="6" t="s">
        <v>35</v>
      </c>
    </row>
    <row r="309" spans="1:9" ht="15">
      <c r="A309" s="8">
        <v>6001</v>
      </c>
      <c r="B309" s="5" t="s">
        <v>504</v>
      </c>
      <c r="C309" s="5" t="s">
        <v>505</v>
      </c>
      <c r="D309" s="5" t="s">
        <v>36</v>
      </c>
      <c r="E309" s="5" t="s">
        <v>33</v>
      </c>
      <c r="F309" s="5" t="s">
        <v>503</v>
      </c>
      <c r="G309" s="5" t="s">
        <v>15</v>
      </c>
      <c r="H309" s="8">
        <v>62001</v>
      </c>
      <c r="I309" s="6" t="s">
        <v>35</v>
      </c>
    </row>
    <row r="310" spans="1:9" ht="15">
      <c r="A310" s="8">
        <v>6002</v>
      </c>
      <c r="B310" s="5" t="s">
        <v>506</v>
      </c>
      <c r="C310" s="5" t="s">
        <v>507</v>
      </c>
      <c r="D310" s="5" t="s">
        <v>33</v>
      </c>
      <c r="E310" s="5" t="s">
        <v>33</v>
      </c>
      <c r="F310" s="5" t="s">
        <v>508</v>
      </c>
      <c r="G310" s="5" t="s">
        <v>15</v>
      </c>
      <c r="H310" s="8">
        <v>62001</v>
      </c>
      <c r="I310" s="6" t="s">
        <v>35</v>
      </c>
    </row>
    <row r="311" spans="1:9" ht="15">
      <c r="A311" s="8">
        <v>6002</v>
      </c>
      <c r="B311" s="5" t="s">
        <v>506</v>
      </c>
      <c r="C311" s="5" t="s">
        <v>507</v>
      </c>
      <c r="D311" s="5" t="s">
        <v>33</v>
      </c>
      <c r="E311" s="5" t="s">
        <v>36</v>
      </c>
      <c r="F311" s="5" t="s">
        <v>509</v>
      </c>
      <c r="G311" s="5" t="s">
        <v>15</v>
      </c>
      <c r="H311" s="8">
        <v>62002</v>
      </c>
      <c r="I311" s="6" t="s">
        <v>35</v>
      </c>
    </row>
    <row r="312" spans="1:9" ht="15">
      <c r="A312" s="8">
        <v>6003</v>
      </c>
      <c r="B312" s="5" t="s">
        <v>510</v>
      </c>
      <c r="C312" s="5" t="s">
        <v>511</v>
      </c>
      <c r="D312" s="5" t="s">
        <v>33</v>
      </c>
      <c r="E312" s="5" t="s">
        <v>33</v>
      </c>
      <c r="F312" s="5" t="s">
        <v>512</v>
      </c>
      <c r="G312" s="5" t="s">
        <v>15</v>
      </c>
      <c r="H312" s="8">
        <v>62008</v>
      </c>
      <c r="I312" s="6" t="s">
        <v>35</v>
      </c>
    </row>
    <row r="313" spans="1:9" ht="15">
      <c r="A313" s="8">
        <v>6003</v>
      </c>
      <c r="B313" s="5" t="s">
        <v>510</v>
      </c>
      <c r="C313" s="5" t="s">
        <v>511</v>
      </c>
      <c r="D313" s="5" t="s">
        <v>33</v>
      </c>
      <c r="E313" s="5" t="s">
        <v>36</v>
      </c>
      <c r="F313" s="5" t="s">
        <v>513</v>
      </c>
      <c r="G313" s="5" t="s">
        <v>15</v>
      </c>
      <c r="H313" s="8">
        <v>62009</v>
      </c>
      <c r="I313" s="6" t="s">
        <v>35</v>
      </c>
    </row>
    <row r="314" spans="1:9" ht="15">
      <c r="A314" s="8">
        <v>6005</v>
      </c>
      <c r="B314" s="5" t="s">
        <v>514</v>
      </c>
      <c r="C314" s="5" t="s">
        <v>515</v>
      </c>
      <c r="D314" s="5" t="s">
        <v>33</v>
      </c>
      <c r="E314" s="5" t="s">
        <v>33</v>
      </c>
      <c r="F314" s="5" t="s">
        <v>512</v>
      </c>
      <c r="G314" s="5" t="s">
        <v>15</v>
      </c>
      <c r="H314" s="8">
        <v>62008</v>
      </c>
      <c r="I314" s="6" t="s">
        <v>35</v>
      </c>
    </row>
    <row r="315" spans="1:9" ht="15">
      <c r="A315" s="8">
        <v>6005</v>
      </c>
      <c r="B315" s="5" t="s">
        <v>514</v>
      </c>
      <c r="C315" s="5" t="s">
        <v>515</v>
      </c>
      <c r="D315" s="5" t="s">
        <v>33</v>
      </c>
      <c r="E315" s="5" t="s">
        <v>36</v>
      </c>
      <c r="F315" s="5" t="s">
        <v>513</v>
      </c>
      <c r="G315" s="5" t="s">
        <v>15</v>
      </c>
      <c r="H315" s="8">
        <v>62009</v>
      </c>
      <c r="I315" s="6" t="s">
        <v>35</v>
      </c>
    </row>
    <row r="316" spans="1:9" ht="15">
      <c r="A316" s="8">
        <v>6006</v>
      </c>
      <c r="B316" s="5" t="s">
        <v>516</v>
      </c>
      <c r="C316" s="5" t="s">
        <v>517</v>
      </c>
      <c r="D316" s="5" t="s">
        <v>33</v>
      </c>
      <c r="E316" s="5" t="s">
        <v>33</v>
      </c>
      <c r="F316" s="5" t="s">
        <v>518</v>
      </c>
      <c r="G316" s="5" t="s">
        <v>15</v>
      </c>
      <c r="H316" s="8">
        <v>62101</v>
      </c>
      <c r="I316" s="6" t="s">
        <v>35</v>
      </c>
    </row>
    <row r="317" spans="1:9" ht="15">
      <c r="A317" s="8">
        <v>6006</v>
      </c>
      <c r="B317" s="5" t="s">
        <v>516</v>
      </c>
      <c r="C317" s="5" t="s">
        <v>517</v>
      </c>
      <c r="D317" s="5" t="s">
        <v>33</v>
      </c>
      <c r="E317" s="5" t="s">
        <v>36</v>
      </c>
      <c r="F317" s="5" t="s">
        <v>519</v>
      </c>
      <c r="G317" s="5" t="s">
        <v>15</v>
      </c>
      <c r="H317" s="8">
        <v>62102</v>
      </c>
      <c r="I317" s="6" t="s">
        <v>35</v>
      </c>
    </row>
    <row r="318" spans="1:9" ht="15">
      <c r="A318" s="8">
        <v>6006</v>
      </c>
      <c r="B318" s="5" t="s">
        <v>516</v>
      </c>
      <c r="C318" s="5" t="s">
        <v>517</v>
      </c>
      <c r="D318" s="5" t="s">
        <v>36</v>
      </c>
      <c r="E318" s="5" t="s">
        <v>33</v>
      </c>
      <c r="F318" s="5" t="s">
        <v>520</v>
      </c>
      <c r="G318" s="5" t="s">
        <v>15</v>
      </c>
      <c r="H318" s="8">
        <v>62101</v>
      </c>
      <c r="I318" s="6" t="s">
        <v>35</v>
      </c>
    </row>
    <row r="319" spans="1:9" ht="15">
      <c r="A319" s="8">
        <v>6008</v>
      </c>
      <c r="B319" s="5" t="s">
        <v>521</v>
      </c>
      <c r="C319" s="5" t="s">
        <v>522</v>
      </c>
      <c r="D319" s="5" t="s">
        <v>33</v>
      </c>
      <c r="E319" s="5" t="s">
        <v>33</v>
      </c>
      <c r="F319" s="5" t="s">
        <v>518</v>
      </c>
      <c r="G319" s="5" t="s">
        <v>15</v>
      </c>
      <c r="H319" s="8">
        <v>62101</v>
      </c>
      <c r="I319" s="6" t="s">
        <v>35</v>
      </c>
    </row>
    <row r="320" spans="1:9" ht="15">
      <c r="A320" s="8">
        <v>6008</v>
      </c>
      <c r="B320" s="5" t="s">
        <v>521</v>
      </c>
      <c r="C320" s="5" t="s">
        <v>522</v>
      </c>
      <c r="D320" s="5" t="s">
        <v>33</v>
      </c>
      <c r="E320" s="5" t="s">
        <v>36</v>
      </c>
      <c r="F320" s="5" t="s">
        <v>519</v>
      </c>
      <c r="G320" s="5" t="s">
        <v>15</v>
      </c>
      <c r="H320" s="8">
        <v>62102</v>
      </c>
      <c r="I320" s="6" t="s">
        <v>35</v>
      </c>
    </row>
    <row r="321" spans="1:9" ht="15">
      <c r="A321" s="8">
        <v>6008</v>
      </c>
      <c r="B321" s="5" t="s">
        <v>521</v>
      </c>
      <c r="C321" s="5" t="s">
        <v>522</v>
      </c>
      <c r="D321" s="5" t="s">
        <v>36</v>
      </c>
      <c r="E321" s="5" t="s">
        <v>33</v>
      </c>
      <c r="F321" s="5" t="s">
        <v>520</v>
      </c>
      <c r="G321" s="5" t="s">
        <v>15</v>
      </c>
      <c r="H321" s="8">
        <v>62101</v>
      </c>
      <c r="I321" s="6" t="s">
        <v>35</v>
      </c>
    </row>
    <row r="322" spans="1:9" ht="15">
      <c r="A322" s="8">
        <v>6010</v>
      </c>
      <c r="B322" s="5" t="s">
        <v>523</v>
      </c>
      <c r="C322" s="5" t="s">
        <v>524</v>
      </c>
      <c r="D322" s="5" t="s">
        <v>33</v>
      </c>
      <c r="E322" s="5" t="s">
        <v>33</v>
      </c>
      <c r="F322" s="5" t="s">
        <v>518</v>
      </c>
      <c r="G322" s="5" t="s">
        <v>15</v>
      </c>
      <c r="H322" s="8">
        <v>62101</v>
      </c>
      <c r="I322" s="6" t="s">
        <v>35</v>
      </c>
    </row>
    <row r="323" spans="1:9" ht="15">
      <c r="A323" s="8">
        <v>6010</v>
      </c>
      <c r="B323" s="5" t="s">
        <v>523</v>
      </c>
      <c r="C323" s="5" t="s">
        <v>524</v>
      </c>
      <c r="D323" s="5" t="s">
        <v>33</v>
      </c>
      <c r="E323" s="5" t="s">
        <v>36</v>
      </c>
      <c r="F323" s="5" t="s">
        <v>519</v>
      </c>
      <c r="G323" s="5" t="s">
        <v>15</v>
      </c>
      <c r="H323" s="8">
        <v>62102</v>
      </c>
      <c r="I323" s="6" t="s">
        <v>35</v>
      </c>
    </row>
    <row r="324" spans="1:9" ht="15">
      <c r="A324" s="8">
        <v>6010</v>
      </c>
      <c r="B324" s="5" t="s">
        <v>523</v>
      </c>
      <c r="C324" s="5" t="s">
        <v>524</v>
      </c>
      <c r="D324" s="5" t="s">
        <v>36</v>
      </c>
      <c r="E324" s="5" t="s">
        <v>33</v>
      </c>
      <c r="F324" s="5" t="s">
        <v>520</v>
      </c>
      <c r="G324" s="5" t="s">
        <v>15</v>
      </c>
      <c r="H324" s="8">
        <v>62101</v>
      </c>
      <c r="I324" s="6" t="s">
        <v>35</v>
      </c>
    </row>
    <row r="325" spans="1:9" ht="15">
      <c r="A325" s="8">
        <v>6015</v>
      </c>
      <c r="B325" s="5" t="s">
        <v>525</v>
      </c>
      <c r="C325" s="5" t="s">
        <v>526</v>
      </c>
      <c r="D325" s="5" t="s">
        <v>33</v>
      </c>
      <c r="E325" s="5" t="s">
        <v>33</v>
      </c>
      <c r="F325" s="5" t="s">
        <v>501</v>
      </c>
      <c r="G325" s="5" t="s">
        <v>15</v>
      </c>
      <c r="H325" s="8">
        <v>62001</v>
      </c>
      <c r="I325" s="6" t="s">
        <v>35</v>
      </c>
    </row>
    <row r="326" spans="1:9" ht="15">
      <c r="A326" s="8">
        <v>6016</v>
      </c>
      <c r="B326" s="5" t="s">
        <v>527</v>
      </c>
      <c r="C326" s="5" t="s">
        <v>528</v>
      </c>
      <c r="D326" s="5" t="s">
        <v>33</v>
      </c>
      <c r="E326" s="5" t="s">
        <v>33</v>
      </c>
      <c r="F326" s="5" t="s">
        <v>508</v>
      </c>
      <c r="G326" s="5" t="s">
        <v>15</v>
      </c>
      <c r="H326" s="8">
        <v>62001</v>
      </c>
      <c r="I326" s="6" t="s">
        <v>35</v>
      </c>
    </row>
    <row r="327" spans="1:9" ht="15">
      <c r="A327" s="8">
        <v>6017</v>
      </c>
      <c r="B327" s="5" t="s">
        <v>529</v>
      </c>
      <c r="C327" s="5" t="s">
        <v>530</v>
      </c>
      <c r="D327" s="5" t="s">
        <v>33</v>
      </c>
      <c r="E327" s="5" t="s">
        <v>33</v>
      </c>
      <c r="F327" s="5" t="s">
        <v>518</v>
      </c>
      <c r="G327" s="5" t="s">
        <v>15</v>
      </c>
      <c r="H327" s="8">
        <v>62101</v>
      </c>
      <c r="I327" s="6" t="s">
        <v>35</v>
      </c>
    </row>
    <row r="328" spans="1:9" ht="15">
      <c r="A328" s="8">
        <v>6019</v>
      </c>
      <c r="B328" s="5" t="s">
        <v>531</v>
      </c>
      <c r="C328" s="5" t="s">
        <v>532</v>
      </c>
      <c r="D328" s="5" t="s">
        <v>33</v>
      </c>
      <c r="E328" s="5" t="s">
        <v>33</v>
      </c>
      <c r="F328" s="5" t="s">
        <v>518</v>
      </c>
      <c r="G328" s="5" t="s">
        <v>15</v>
      </c>
      <c r="H328" s="8">
        <v>62101</v>
      </c>
      <c r="I328" s="6" t="s">
        <v>35</v>
      </c>
    </row>
    <row r="329" spans="1:9" ht="15">
      <c r="A329" s="8">
        <v>6020</v>
      </c>
      <c r="B329" s="5" t="s">
        <v>533</v>
      </c>
      <c r="C329" s="5" t="s">
        <v>534</v>
      </c>
      <c r="D329" s="5" t="s">
        <v>33</v>
      </c>
      <c r="E329" s="5" t="s">
        <v>33</v>
      </c>
      <c r="F329" s="5" t="s">
        <v>518</v>
      </c>
      <c r="G329" s="5" t="s">
        <v>15</v>
      </c>
      <c r="H329" s="8">
        <v>62101</v>
      </c>
      <c r="I329" s="6" t="s">
        <v>35</v>
      </c>
    </row>
    <row r="330" spans="1:9" ht="15">
      <c r="A330" s="8">
        <v>6023</v>
      </c>
      <c r="B330" s="5" t="s">
        <v>516</v>
      </c>
      <c r="C330" s="5" t="s">
        <v>517</v>
      </c>
      <c r="D330" s="5" t="s">
        <v>33</v>
      </c>
      <c r="E330" s="5" t="s">
        <v>33</v>
      </c>
      <c r="F330" s="5" t="s">
        <v>518</v>
      </c>
      <c r="G330" s="5" t="s">
        <v>15</v>
      </c>
      <c r="H330" s="8">
        <v>62101</v>
      </c>
      <c r="I330" s="6" t="s">
        <v>35</v>
      </c>
    </row>
    <row r="331" spans="1:9" ht="15">
      <c r="A331" s="8">
        <v>6023</v>
      </c>
      <c r="B331" s="5" t="s">
        <v>516</v>
      </c>
      <c r="C331" s="5" t="s">
        <v>517</v>
      </c>
      <c r="D331" s="5" t="s">
        <v>33</v>
      </c>
      <c r="E331" s="5" t="s">
        <v>36</v>
      </c>
      <c r="F331" s="5" t="s">
        <v>519</v>
      </c>
      <c r="G331" s="5" t="s">
        <v>15</v>
      </c>
      <c r="H331" s="8">
        <v>62102</v>
      </c>
      <c r="I331" s="6" t="s">
        <v>35</v>
      </c>
    </row>
    <row r="332" spans="1:9" ht="15">
      <c r="A332" s="8">
        <v>6023</v>
      </c>
      <c r="B332" s="5" t="s">
        <v>516</v>
      </c>
      <c r="C332" s="5" t="s">
        <v>517</v>
      </c>
      <c r="D332" s="5" t="s">
        <v>36</v>
      </c>
      <c r="E332" s="5" t="s">
        <v>33</v>
      </c>
      <c r="F332" s="5" t="s">
        <v>520</v>
      </c>
      <c r="G332" s="5" t="s">
        <v>15</v>
      </c>
      <c r="H332" s="8">
        <v>62101</v>
      </c>
      <c r="I332" s="6" t="s">
        <v>35</v>
      </c>
    </row>
    <row r="333" spans="1:9" ht="15">
      <c r="A333" s="8">
        <v>6026</v>
      </c>
      <c r="B333" s="5" t="s">
        <v>521</v>
      </c>
      <c r="C333" s="5" t="s">
        <v>522</v>
      </c>
      <c r="D333" s="5" t="s">
        <v>33</v>
      </c>
      <c r="E333" s="5" t="s">
        <v>33</v>
      </c>
      <c r="F333" s="5" t="s">
        <v>518</v>
      </c>
      <c r="G333" s="5" t="s">
        <v>15</v>
      </c>
      <c r="H333" s="8">
        <v>62101</v>
      </c>
      <c r="I333" s="6" t="s">
        <v>35</v>
      </c>
    </row>
    <row r="334" spans="1:9" ht="15">
      <c r="A334" s="8">
        <v>6026</v>
      </c>
      <c r="B334" s="5" t="s">
        <v>521</v>
      </c>
      <c r="C334" s="5" t="s">
        <v>522</v>
      </c>
      <c r="D334" s="5" t="s">
        <v>33</v>
      </c>
      <c r="E334" s="5" t="s">
        <v>36</v>
      </c>
      <c r="F334" s="5" t="s">
        <v>519</v>
      </c>
      <c r="G334" s="5" t="s">
        <v>15</v>
      </c>
      <c r="H334" s="8">
        <v>62102</v>
      </c>
      <c r="I334" s="6" t="s">
        <v>35</v>
      </c>
    </row>
    <row r="335" spans="1:9" ht="15">
      <c r="A335" s="8">
        <v>6026</v>
      </c>
      <c r="B335" s="5" t="s">
        <v>521</v>
      </c>
      <c r="C335" s="5" t="s">
        <v>522</v>
      </c>
      <c r="D335" s="5" t="s">
        <v>36</v>
      </c>
      <c r="E335" s="5" t="s">
        <v>33</v>
      </c>
      <c r="F335" s="5" t="s">
        <v>520</v>
      </c>
      <c r="G335" s="5" t="s">
        <v>15</v>
      </c>
      <c r="H335" s="8">
        <v>62101</v>
      </c>
      <c r="I335" s="6" t="s">
        <v>35</v>
      </c>
    </row>
    <row r="336" spans="1:9" ht="15">
      <c r="A336" s="8">
        <v>6029</v>
      </c>
      <c r="B336" s="5" t="s">
        <v>523</v>
      </c>
      <c r="C336" s="5" t="s">
        <v>524</v>
      </c>
      <c r="D336" s="5" t="s">
        <v>33</v>
      </c>
      <c r="E336" s="5" t="s">
        <v>33</v>
      </c>
      <c r="F336" s="5" t="s">
        <v>518</v>
      </c>
      <c r="G336" s="5" t="s">
        <v>15</v>
      </c>
      <c r="H336" s="8">
        <v>62101</v>
      </c>
      <c r="I336" s="6" t="s">
        <v>35</v>
      </c>
    </row>
    <row r="337" spans="1:9" ht="15">
      <c r="A337" s="8">
        <v>6029</v>
      </c>
      <c r="B337" s="5" t="s">
        <v>523</v>
      </c>
      <c r="C337" s="5" t="s">
        <v>524</v>
      </c>
      <c r="D337" s="5" t="s">
        <v>33</v>
      </c>
      <c r="E337" s="5" t="s">
        <v>36</v>
      </c>
      <c r="F337" s="5" t="s">
        <v>519</v>
      </c>
      <c r="G337" s="5" t="s">
        <v>15</v>
      </c>
      <c r="H337" s="8">
        <v>62102</v>
      </c>
      <c r="I337" s="6" t="s">
        <v>35</v>
      </c>
    </row>
    <row r="338" spans="1:9" ht="15">
      <c r="A338" s="8">
        <v>6029</v>
      </c>
      <c r="B338" s="5" t="s">
        <v>523</v>
      </c>
      <c r="C338" s="5" t="s">
        <v>524</v>
      </c>
      <c r="D338" s="5" t="s">
        <v>36</v>
      </c>
      <c r="E338" s="5" t="s">
        <v>33</v>
      </c>
      <c r="F338" s="5" t="s">
        <v>520</v>
      </c>
      <c r="G338" s="5" t="s">
        <v>15</v>
      </c>
      <c r="H338" s="8">
        <v>62101</v>
      </c>
      <c r="I338" s="6" t="s">
        <v>35</v>
      </c>
    </row>
    <row r="339" spans="1:9" ht="15">
      <c r="A339" s="8">
        <v>6032</v>
      </c>
      <c r="B339" s="5" t="s">
        <v>535</v>
      </c>
      <c r="C339" s="5" t="s">
        <v>536</v>
      </c>
      <c r="D339" s="5" t="s">
        <v>33</v>
      </c>
      <c r="E339" s="5" t="s">
        <v>33</v>
      </c>
      <c r="F339" s="5" t="s">
        <v>501</v>
      </c>
      <c r="G339" s="5" t="s">
        <v>15</v>
      </c>
      <c r="H339" s="8">
        <v>62001</v>
      </c>
      <c r="I339" s="6" t="s">
        <v>35</v>
      </c>
    </row>
    <row r="340" spans="1:9" ht="15">
      <c r="A340" s="8">
        <v>6032</v>
      </c>
      <c r="B340" s="5" t="s">
        <v>535</v>
      </c>
      <c r="C340" s="5" t="s">
        <v>536</v>
      </c>
      <c r="D340" s="5" t="s">
        <v>33</v>
      </c>
      <c r="E340" s="5" t="s">
        <v>36</v>
      </c>
      <c r="F340" s="5" t="s">
        <v>502</v>
      </c>
      <c r="G340" s="5" t="s">
        <v>15</v>
      </c>
      <c r="H340" s="8">
        <v>62002</v>
      </c>
      <c r="I340" s="6" t="s">
        <v>35</v>
      </c>
    </row>
    <row r="341" spans="1:9" ht="15">
      <c r="A341" s="8">
        <v>6032</v>
      </c>
      <c r="B341" s="5" t="s">
        <v>535</v>
      </c>
      <c r="C341" s="5" t="s">
        <v>536</v>
      </c>
      <c r="D341" s="5" t="s">
        <v>36</v>
      </c>
      <c r="E341" s="5" t="s">
        <v>33</v>
      </c>
      <c r="F341" s="5" t="s">
        <v>503</v>
      </c>
      <c r="G341" s="5" t="s">
        <v>15</v>
      </c>
      <c r="H341" s="8">
        <v>62001</v>
      </c>
      <c r="I341" s="6" t="s">
        <v>35</v>
      </c>
    </row>
    <row r="342" spans="1:9" ht="15">
      <c r="A342" s="8">
        <v>7005</v>
      </c>
      <c r="B342" s="5" t="s">
        <v>537</v>
      </c>
      <c r="C342" s="5" t="s">
        <v>538</v>
      </c>
      <c r="D342" s="5" t="s">
        <v>33</v>
      </c>
      <c r="E342" s="5" t="s">
        <v>33</v>
      </c>
      <c r="F342" s="5" t="s">
        <v>341</v>
      </c>
      <c r="G342" s="5" t="s">
        <v>15</v>
      </c>
      <c r="H342" s="8">
        <v>71309</v>
      </c>
      <c r="I342" s="6" t="s">
        <v>35</v>
      </c>
    </row>
    <row r="343" spans="1:9" ht="15">
      <c r="A343" s="8">
        <v>7005</v>
      </c>
      <c r="B343" s="5" t="s">
        <v>537</v>
      </c>
      <c r="C343" s="5" t="s">
        <v>538</v>
      </c>
      <c r="D343" s="5" t="s">
        <v>33</v>
      </c>
      <c r="E343" s="5" t="s">
        <v>36</v>
      </c>
      <c r="F343" s="5" t="s">
        <v>341</v>
      </c>
      <c r="G343" s="5" t="s">
        <v>15</v>
      </c>
      <c r="H343" s="8">
        <v>71309</v>
      </c>
      <c r="I343" s="6" t="s">
        <v>35</v>
      </c>
    </row>
    <row r="344" spans="1:9" ht="15">
      <c r="A344" s="8">
        <v>9000</v>
      </c>
      <c r="B344" s="5" t="s">
        <v>539</v>
      </c>
      <c r="C344" s="5" t="s">
        <v>540</v>
      </c>
      <c r="D344" s="5" t="s">
        <v>33</v>
      </c>
      <c r="E344" s="5" t="s">
        <v>33</v>
      </c>
      <c r="F344" s="5" t="s">
        <v>541</v>
      </c>
      <c r="G344" s="5" t="s">
        <v>17</v>
      </c>
      <c r="H344" s="5">
        <v>454012</v>
      </c>
      <c r="I344" s="5">
        <v>454012</v>
      </c>
    </row>
    <row r="345" spans="1:9" ht="15">
      <c r="A345" s="8">
        <v>9000</v>
      </c>
      <c r="B345" s="5" t="s">
        <v>539</v>
      </c>
      <c r="C345" s="5" t="s">
        <v>540</v>
      </c>
      <c r="D345" s="5" t="s">
        <v>33</v>
      </c>
      <c r="E345" s="5" t="s">
        <v>36</v>
      </c>
      <c r="F345" s="5" t="s">
        <v>541</v>
      </c>
      <c r="G345" s="5" t="s">
        <v>17</v>
      </c>
      <c r="H345" s="8">
        <v>454014</v>
      </c>
      <c r="I345" s="5" t="s">
        <v>542</v>
      </c>
    </row>
    <row r="346" spans="1:9" ht="15">
      <c r="A346" s="8">
        <v>9000</v>
      </c>
      <c r="B346" s="5" t="s">
        <v>539</v>
      </c>
      <c r="C346" s="5" t="s">
        <v>540</v>
      </c>
      <c r="D346" s="5" t="s">
        <v>36</v>
      </c>
      <c r="E346" s="5" t="s">
        <v>33</v>
      </c>
      <c r="F346" s="5" t="s">
        <v>541</v>
      </c>
      <c r="G346" s="5" t="s">
        <v>17</v>
      </c>
      <c r="H346" s="8">
        <v>454012</v>
      </c>
      <c r="I346" s="5">
        <v>454012</v>
      </c>
    </row>
    <row r="347" spans="1:9" ht="15">
      <c r="A347" s="8">
        <v>9001</v>
      </c>
      <c r="B347" s="5" t="s">
        <v>543</v>
      </c>
      <c r="C347" s="5" t="s">
        <v>544</v>
      </c>
      <c r="D347" s="5" t="s">
        <v>33</v>
      </c>
      <c r="E347" s="5" t="s">
        <v>33</v>
      </c>
      <c r="F347" s="5" t="s">
        <v>541</v>
      </c>
      <c r="G347" s="5" t="s">
        <v>17</v>
      </c>
      <c r="H347" s="5">
        <v>454012</v>
      </c>
      <c r="I347" s="5">
        <v>454012</v>
      </c>
    </row>
    <row r="348" spans="1:9" ht="15">
      <c r="A348" s="8">
        <v>9001</v>
      </c>
      <c r="B348" s="5" t="s">
        <v>543</v>
      </c>
      <c r="C348" s="5" t="s">
        <v>544</v>
      </c>
      <c r="D348" s="5" t="s">
        <v>33</v>
      </c>
      <c r="E348" s="5" t="s">
        <v>36</v>
      </c>
      <c r="F348" s="5" t="s">
        <v>541</v>
      </c>
      <c r="G348" s="5" t="s">
        <v>17</v>
      </c>
      <c r="H348" s="8">
        <v>454014</v>
      </c>
      <c r="I348" t="s">
        <v>542</v>
      </c>
    </row>
    <row r="349" spans="1:9" ht="15">
      <c r="A349" s="8">
        <v>9011</v>
      </c>
      <c r="B349" s="5" t="s">
        <v>545</v>
      </c>
      <c r="C349" s="5" t="s">
        <v>546</v>
      </c>
      <c r="D349" s="5" t="s">
        <v>33</v>
      </c>
      <c r="E349" s="5" t="s">
        <v>33</v>
      </c>
      <c r="F349" s="5" t="s">
        <v>541</v>
      </c>
      <c r="G349" s="5" t="s">
        <v>17</v>
      </c>
      <c r="H349" s="8">
        <v>45453</v>
      </c>
      <c r="I349" t="s">
        <v>547</v>
      </c>
    </row>
    <row r="350" spans="1:9" ht="15">
      <c r="A350" s="8">
        <v>9018</v>
      </c>
      <c r="B350" s="5" t="s">
        <v>545</v>
      </c>
      <c r="C350" s="5" t="s">
        <v>546</v>
      </c>
      <c r="D350" s="5" t="s">
        <v>33</v>
      </c>
      <c r="E350" s="5" t="s">
        <v>33</v>
      </c>
      <c r="F350" s="5" t="s">
        <v>541</v>
      </c>
      <c r="G350" s="5" t="s">
        <v>17</v>
      </c>
      <c r="H350" s="8">
        <v>45453</v>
      </c>
      <c r="I350" t="s">
        <v>547</v>
      </c>
    </row>
    <row r="351" spans="1:9" ht="15">
      <c r="A351" s="8">
        <v>9019</v>
      </c>
      <c r="B351" s="5" t="s">
        <v>548</v>
      </c>
      <c r="C351" s="5" t="s">
        <v>549</v>
      </c>
      <c r="D351" s="5" t="s">
        <v>33</v>
      </c>
      <c r="E351" s="5" t="s">
        <v>33</v>
      </c>
      <c r="F351" s="5" t="s">
        <v>541</v>
      </c>
      <c r="G351" s="5" t="s">
        <v>17</v>
      </c>
      <c r="H351" s="8">
        <v>454014</v>
      </c>
      <c r="I351" t="s">
        <v>542</v>
      </c>
    </row>
    <row r="352" spans="1:9" ht="15">
      <c r="A352" s="8">
        <v>9019</v>
      </c>
      <c r="B352" s="5" t="s">
        <v>548</v>
      </c>
      <c r="C352" s="5" t="s">
        <v>549</v>
      </c>
      <c r="D352" s="5" t="s">
        <v>33</v>
      </c>
      <c r="E352" s="5" t="s">
        <v>36</v>
      </c>
      <c r="F352" s="5" t="s">
        <v>541</v>
      </c>
      <c r="G352" s="5" t="s">
        <v>17</v>
      </c>
      <c r="H352" s="8">
        <v>454014</v>
      </c>
      <c r="I352" t="s">
        <v>542</v>
      </c>
    </row>
    <row r="353" spans="1:9" ht="15">
      <c r="A353" s="8">
        <v>9019</v>
      </c>
      <c r="B353" s="5" t="s">
        <v>548</v>
      </c>
      <c r="C353" s="5" t="s">
        <v>549</v>
      </c>
      <c r="D353" s="5" t="s">
        <v>36</v>
      </c>
      <c r="E353" s="5" t="s">
        <v>33</v>
      </c>
      <c r="F353" s="5" t="s">
        <v>541</v>
      </c>
      <c r="G353" s="5" t="s">
        <v>17</v>
      </c>
      <c r="H353" s="8">
        <v>454014</v>
      </c>
      <c r="I353" t="s">
        <v>542</v>
      </c>
    </row>
    <row r="354" spans="1:9" ht="15">
      <c r="A354" s="8">
        <v>9040</v>
      </c>
      <c r="B354" s="5" t="s">
        <v>550</v>
      </c>
      <c r="C354" s="5" t="s">
        <v>551</v>
      </c>
      <c r="D354" s="5" t="s">
        <v>33</v>
      </c>
      <c r="E354" s="5" t="s">
        <v>33</v>
      </c>
      <c r="F354" s="5" t="s">
        <v>541</v>
      </c>
      <c r="G354" s="5" t="s">
        <v>17</v>
      </c>
      <c r="H354" s="8">
        <v>454014</v>
      </c>
      <c r="I354" t="s">
        <v>542</v>
      </c>
    </row>
    <row r="355" spans="1:9" ht="15">
      <c r="A355" s="8">
        <v>9040</v>
      </c>
      <c r="B355" s="5" t="s">
        <v>550</v>
      </c>
      <c r="C355" s="5" t="s">
        <v>551</v>
      </c>
      <c r="D355" s="5" t="s">
        <v>33</v>
      </c>
      <c r="E355" s="5" t="s">
        <v>36</v>
      </c>
      <c r="F355" s="5" t="s">
        <v>541</v>
      </c>
      <c r="G355" s="5" t="s">
        <v>17</v>
      </c>
      <c r="H355" s="8">
        <v>454014</v>
      </c>
      <c r="I355" t="s">
        <v>542</v>
      </c>
    </row>
    <row r="356" spans="1:9" ht="15">
      <c r="A356" s="8">
        <v>9040</v>
      </c>
      <c r="B356" s="5" t="s">
        <v>550</v>
      </c>
      <c r="C356" s="5" t="s">
        <v>551</v>
      </c>
      <c r="D356" s="5" t="s">
        <v>36</v>
      </c>
      <c r="E356" s="5" t="s">
        <v>33</v>
      </c>
      <c r="F356" s="5" t="s">
        <v>541</v>
      </c>
      <c r="G356" s="5" t="s">
        <v>17</v>
      </c>
      <c r="H356" s="8">
        <v>454014</v>
      </c>
      <c r="I356" t="s">
        <v>542</v>
      </c>
    </row>
    <row r="357" spans="1:9" ht="15">
      <c r="A357" s="8">
        <v>9041</v>
      </c>
      <c r="B357" s="5" t="s">
        <v>552</v>
      </c>
      <c r="C357" s="5" t="s">
        <v>553</v>
      </c>
      <c r="D357" s="5" t="s">
        <v>33</v>
      </c>
      <c r="E357" s="5" t="s">
        <v>33</v>
      </c>
      <c r="F357" s="5" t="s">
        <v>541</v>
      </c>
      <c r="G357" s="5" t="s">
        <v>17</v>
      </c>
      <c r="H357" s="8">
        <v>454014</v>
      </c>
      <c r="I357" t="s">
        <v>542</v>
      </c>
    </row>
    <row r="358" spans="1:9" ht="15">
      <c r="A358" s="8">
        <v>9041</v>
      </c>
      <c r="B358" s="5" t="s">
        <v>552</v>
      </c>
      <c r="C358" s="5" t="s">
        <v>553</v>
      </c>
      <c r="D358" s="5" t="s">
        <v>33</v>
      </c>
      <c r="E358" s="5" t="s">
        <v>36</v>
      </c>
      <c r="F358" s="5" t="s">
        <v>541</v>
      </c>
      <c r="G358" s="5" t="s">
        <v>17</v>
      </c>
      <c r="H358" s="8">
        <v>454014</v>
      </c>
      <c r="I358" t="s">
        <v>542</v>
      </c>
    </row>
    <row r="359" spans="1:9" ht="15">
      <c r="A359" s="8">
        <v>9041</v>
      </c>
      <c r="B359" s="5" t="s">
        <v>552</v>
      </c>
      <c r="C359" s="5" t="s">
        <v>553</v>
      </c>
      <c r="D359" s="5" t="s">
        <v>36</v>
      </c>
      <c r="E359" s="5" t="s">
        <v>33</v>
      </c>
      <c r="F359" s="5" t="s">
        <v>541</v>
      </c>
      <c r="G359" s="5" t="s">
        <v>17</v>
      </c>
      <c r="H359" s="8">
        <v>454014</v>
      </c>
      <c r="I359" t="s">
        <v>542</v>
      </c>
    </row>
    <row r="360" spans="1:9" ht="15">
      <c r="A360" s="8">
        <v>9042</v>
      </c>
      <c r="B360" s="5" t="s">
        <v>554</v>
      </c>
      <c r="C360" s="5" t="s">
        <v>555</v>
      </c>
      <c r="D360" s="5" t="s">
        <v>33</v>
      </c>
      <c r="E360" s="5" t="s">
        <v>33</v>
      </c>
      <c r="F360" s="5" t="s">
        <v>541</v>
      </c>
      <c r="G360" s="5" t="s">
        <v>17</v>
      </c>
      <c r="H360" s="8">
        <v>454014</v>
      </c>
      <c r="I360" t="s">
        <v>542</v>
      </c>
    </row>
    <row r="361" spans="1:9" ht="15">
      <c r="A361" s="8">
        <v>9042</v>
      </c>
      <c r="B361" s="5" t="s">
        <v>554</v>
      </c>
      <c r="C361" s="5" t="s">
        <v>555</v>
      </c>
      <c r="D361" s="5" t="s">
        <v>33</v>
      </c>
      <c r="E361" s="5" t="s">
        <v>36</v>
      </c>
      <c r="F361" s="5" t="s">
        <v>541</v>
      </c>
      <c r="G361" s="5" t="s">
        <v>17</v>
      </c>
      <c r="H361" s="8">
        <v>454014</v>
      </c>
      <c r="I361" t="s">
        <v>542</v>
      </c>
    </row>
    <row r="362" spans="1:9" ht="15">
      <c r="A362" s="8">
        <v>9042</v>
      </c>
      <c r="B362" s="5" t="s">
        <v>554</v>
      </c>
      <c r="C362" s="5" t="s">
        <v>555</v>
      </c>
      <c r="D362" s="5" t="s">
        <v>36</v>
      </c>
      <c r="E362" s="5" t="s">
        <v>33</v>
      </c>
      <c r="F362" s="5" t="s">
        <v>541</v>
      </c>
      <c r="G362" s="5" t="s">
        <v>17</v>
      </c>
      <c r="H362" s="8">
        <v>454014</v>
      </c>
      <c r="I362" t="s">
        <v>542</v>
      </c>
    </row>
    <row r="363" spans="1:9" ht="15">
      <c r="A363" s="8">
        <v>9045</v>
      </c>
      <c r="B363" s="5" t="s">
        <v>548</v>
      </c>
      <c r="C363" s="5" t="s">
        <v>549</v>
      </c>
      <c r="D363" s="5" t="s">
        <v>33</v>
      </c>
      <c r="E363" s="5" t="s">
        <v>33</v>
      </c>
      <c r="F363" s="5" t="s">
        <v>541</v>
      </c>
      <c r="G363" s="5" t="s">
        <v>17</v>
      </c>
      <c r="H363" s="8">
        <v>454014</v>
      </c>
      <c r="I363" t="s">
        <v>542</v>
      </c>
    </row>
    <row r="364" spans="1:9" ht="15">
      <c r="A364" s="8">
        <v>9045</v>
      </c>
      <c r="B364" s="5" t="s">
        <v>548</v>
      </c>
      <c r="C364" s="5" t="s">
        <v>549</v>
      </c>
      <c r="D364" s="5" t="s">
        <v>33</v>
      </c>
      <c r="E364" s="5" t="s">
        <v>36</v>
      </c>
      <c r="F364" s="5" t="s">
        <v>541</v>
      </c>
      <c r="G364" s="5" t="s">
        <v>17</v>
      </c>
      <c r="H364" s="8">
        <v>454014</v>
      </c>
      <c r="I364" t="s">
        <v>542</v>
      </c>
    </row>
    <row r="365" spans="1:9" ht="15">
      <c r="A365" s="8">
        <v>9045</v>
      </c>
      <c r="B365" s="5" t="s">
        <v>548</v>
      </c>
      <c r="C365" s="5" t="s">
        <v>549</v>
      </c>
      <c r="D365" s="5" t="s">
        <v>36</v>
      </c>
      <c r="E365" s="5" t="s">
        <v>33</v>
      </c>
      <c r="F365" s="5" t="s">
        <v>541</v>
      </c>
      <c r="G365" s="5" t="s">
        <v>17</v>
      </c>
      <c r="H365" s="8">
        <v>454014</v>
      </c>
      <c r="I365" t="s">
        <v>542</v>
      </c>
    </row>
    <row r="366" spans="1:9" ht="15">
      <c r="A366" s="8">
        <v>9047</v>
      </c>
      <c r="B366" s="5" t="s">
        <v>556</v>
      </c>
      <c r="C366" s="5" t="s">
        <v>557</v>
      </c>
      <c r="D366" s="5" t="s">
        <v>33</v>
      </c>
      <c r="E366" s="5" t="s">
        <v>33</v>
      </c>
      <c r="F366" s="5" t="s">
        <v>541</v>
      </c>
      <c r="G366" s="5" t="s">
        <v>17</v>
      </c>
      <c r="H366" s="8">
        <v>454014</v>
      </c>
      <c r="I366" t="s">
        <v>542</v>
      </c>
    </row>
    <row r="367" spans="1:9" ht="15">
      <c r="A367" s="8">
        <v>9047</v>
      </c>
      <c r="B367" s="5" t="s">
        <v>556</v>
      </c>
      <c r="C367" s="5" t="s">
        <v>557</v>
      </c>
      <c r="D367" s="5" t="s">
        <v>33</v>
      </c>
      <c r="E367" s="5" t="s">
        <v>36</v>
      </c>
      <c r="F367" s="5" t="s">
        <v>541</v>
      </c>
      <c r="G367" s="5" t="s">
        <v>17</v>
      </c>
      <c r="H367" s="8">
        <v>454014</v>
      </c>
      <c r="I367" t="s">
        <v>542</v>
      </c>
    </row>
    <row r="368" spans="1:9" ht="15">
      <c r="A368" s="8">
        <v>9050</v>
      </c>
      <c r="B368" s="5" t="s">
        <v>558</v>
      </c>
      <c r="C368" s="5" t="s">
        <v>559</v>
      </c>
      <c r="D368" s="5" t="s">
        <v>33</v>
      </c>
      <c r="E368" s="5" t="s">
        <v>33</v>
      </c>
      <c r="F368" s="5" t="s">
        <v>541</v>
      </c>
      <c r="G368" s="5" t="s">
        <v>17</v>
      </c>
      <c r="H368" s="8">
        <v>454014</v>
      </c>
      <c r="I368" t="s">
        <v>542</v>
      </c>
    </row>
    <row r="369" spans="1:9" ht="15">
      <c r="A369" s="8">
        <v>9050</v>
      </c>
      <c r="B369" s="5" t="s">
        <v>558</v>
      </c>
      <c r="C369" s="5" t="s">
        <v>559</v>
      </c>
      <c r="D369" s="5" t="s">
        <v>33</v>
      </c>
      <c r="E369" s="5" t="s">
        <v>36</v>
      </c>
      <c r="F369" s="5" t="s">
        <v>541</v>
      </c>
      <c r="G369" s="5" t="s">
        <v>17</v>
      </c>
      <c r="H369" s="8">
        <v>454014</v>
      </c>
      <c r="I369" t="s">
        <v>542</v>
      </c>
    </row>
    <row r="370" spans="1:9" ht="15">
      <c r="A370" s="8">
        <v>9052</v>
      </c>
      <c r="B370" s="5" t="s">
        <v>560</v>
      </c>
      <c r="C370" s="5" t="s">
        <v>561</v>
      </c>
      <c r="D370" s="5" t="s">
        <v>33</v>
      </c>
      <c r="E370" s="5" t="s">
        <v>33</v>
      </c>
      <c r="F370" s="5" t="s">
        <v>541</v>
      </c>
      <c r="G370" s="5" t="s">
        <v>17</v>
      </c>
      <c r="H370" s="8">
        <v>454014</v>
      </c>
      <c r="I370" t="s">
        <v>542</v>
      </c>
    </row>
    <row r="371" spans="1:9" ht="15">
      <c r="A371" s="8">
        <v>9052</v>
      </c>
      <c r="B371" s="5" t="s">
        <v>560</v>
      </c>
      <c r="C371" s="5" t="s">
        <v>561</v>
      </c>
      <c r="D371" s="5" t="s">
        <v>33</v>
      </c>
      <c r="E371" s="5" t="s">
        <v>36</v>
      </c>
      <c r="F371" s="5" t="s">
        <v>541</v>
      </c>
      <c r="G371" s="5" t="s">
        <v>17</v>
      </c>
      <c r="H371" s="8">
        <v>454014</v>
      </c>
      <c r="I371" t="s">
        <v>542</v>
      </c>
    </row>
    <row r="372" spans="1:9" ht="15">
      <c r="A372" s="8">
        <v>9057</v>
      </c>
      <c r="B372" s="5" t="s">
        <v>562</v>
      </c>
      <c r="C372" s="5" t="s">
        <v>563</v>
      </c>
      <c r="D372" s="5" t="s">
        <v>33</v>
      </c>
      <c r="E372" s="5" t="s">
        <v>33</v>
      </c>
      <c r="F372" s="5" t="s">
        <v>541</v>
      </c>
      <c r="G372" s="5" t="s">
        <v>17</v>
      </c>
      <c r="H372" s="8">
        <v>454014</v>
      </c>
      <c r="I372" t="s">
        <v>542</v>
      </c>
    </row>
    <row r="373" spans="1:9" ht="15">
      <c r="A373" s="8">
        <v>9058</v>
      </c>
      <c r="B373" s="5" t="s">
        <v>562</v>
      </c>
      <c r="C373" s="5" t="s">
        <v>563</v>
      </c>
      <c r="D373" s="5" t="s">
        <v>33</v>
      </c>
      <c r="E373" s="5" t="s">
        <v>33</v>
      </c>
      <c r="F373" s="5" t="s">
        <v>541</v>
      </c>
      <c r="G373" s="5" t="s">
        <v>17</v>
      </c>
      <c r="H373" s="8">
        <v>454014</v>
      </c>
      <c r="I373" t="s">
        <v>542</v>
      </c>
    </row>
    <row r="374" spans="1:9" ht="15">
      <c r="A374" s="8">
        <v>9091</v>
      </c>
      <c r="B374" s="5" t="s">
        <v>564</v>
      </c>
      <c r="C374" s="5" t="s">
        <v>565</v>
      </c>
      <c r="D374" s="5" t="s">
        <v>33</v>
      </c>
      <c r="E374" s="5" t="s">
        <v>33</v>
      </c>
      <c r="F374" s="5" t="s">
        <v>566</v>
      </c>
      <c r="G374" s="5" t="s">
        <v>17</v>
      </c>
      <c r="H374" s="8">
        <v>45301</v>
      </c>
      <c r="I374" t="s">
        <v>567</v>
      </c>
    </row>
    <row r="375" spans="1:9" ht="15">
      <c r="A375" s="8">
        <v>9091</v>
      </c>
      <c r="B375" s="5" t="s">
        <v>564</v>
      </c>
      <c r="C375" s="5" t="s">
        <v>565</v>
      </c>
      <c r="D375" s="5" t="s">
        <v>33</v>
      </c>
      <c r="E375" s="5" t="s">
        <v>568</v>
      </c>
      <c r="F375" s="5" t="s">
        <v>566</v>
      </c>
      <c r="G375" s="5" t="s">
        <v>17</v>
      </c>
      <c r="H375" s="8">
        <v>45301</v>
      </c>
      <c r="I375" t="s">
        <v>567</v>
      </c>
    </row>
    <row r="376" spans="1:9" ht="15">
      <c r="A376" s="8">
        <v>9091</v>
      </c>
      <c r="B376" s="5" t="s">
        <v>564</v>
      </c>
      <c r="C376" s="5" t="s">
        <v>565</v>
      </c>
      <c r="D376" s="5" t="s">
        <v>568</v>
      </c>
      <c r="E376" s="5" t="s">
        <v>33</v>
      </c>
      <c r="F376" s="5" t="s">
        <v>566</v>
      </c>
      <c r="G376" s="5" t="s">
        <v>17</v>
      </c>
      <c r="H376" s="8">
        <v>45301</v>
      </c>
      <c r="I376" t="s">
        <v>567</v>
      </c>
    </row>
    <row r="377" spans="1:9" ht="15">
      <c r="A377" s="8">
        <v>9092</v>
      </c>
      <c r="B377" s="5" t="s">
        <v>569</v>
      </c>
      <c r="C377" s="5" t="s">
        <v>570</v>
      </c>
      <c r="D377" s="5" t="s">
        <v>33</v>
      </c>
      <c r="E377" s="5" t="s">
        <v>33</v>
      </c>
      <c r="F377" s="5" t="s">
        <v>566</v>
      </c>
      <c r="G377" s="5" t="s">
        <v>17</v>
      </c>
      <c r="H377" s="8">
        <v>45301</v>
      </c>
      <c r="I377" t="s">
        <v>567</v>
      </c>
    </row>
    <row r="378" spans="1:9" ht="15">
      <c r="A378" s="8">
        <v>9092</v>
      </c>
      <c r="B378" s="5" t="s">
        <v>569</v>
      </c>
      <c r="C378" s="5" t="s">
        <v>570</v>
      </c>
      <c r="D378" s="5" t="s">
        <v>33</v>
      </c>
      <c r="E378" s="5" t="s">
        <v>568</v>
      </c>
      <c r="F378" s="5" t="s">
        <v>566</v>
      </c>
      <c r="G378" s="5" t="s">
        <v>17</v>
      </c>
      <c r="H378" s="8">
        <v>45301</v>
      </c>
      <c r="I378" t="s">
        <v>567</v>
      </c>
    </row>
    <row r="379" spans="1:9" ht="15">
      <c r="A379" s="8">
        <v>9092</v>
      </c>
      <c r="B379" s="5" t="s">
        <v>569</v>
      </c>
      <c r="C379" s="5" t="s">
        <v>570</v>
      </c>
      <c r="D379" s="5" t="s">
        <v>568</v>
      </c>
      <c r="E379" s="5" t="s">
        <v>33</v>
      </c>
      <c r="F379" s="5" t="s">
        <v>566</v>
      </c>
      <c r="G379" s="5" t="s">
        <v>17</v>
      </c>
      <c r="H379" s="8">
        <v>45301</v>
      </c>
      <c r="I379" t="s">
        <v>567</v>
      </c>
    </row>
    <row r="380" spans="1:9" ht="15">
      <c r="A380" s="8">
        <v>9100</v>
      </c>
      <c r="B380" s="5" t="s">
        <v>571</v>
      </c>
      <c r="C380" s="5" t="s">
        <v>572</v>
      </c>
      <c r="D380" s="5" t="s">
        <v>33</v>
      </c>
      <c r="E380" s="5" t="s">
        <v>33</v>
      </c>
      <c r="F380" s="5" t="s">
        <v>541</v>
      </c>
      <c r="G380" s="5" t="s">
        <v>17</v>
      </c>
      <c r="H380" s="8">
        <v>454017</v>
      </c>
      <c r="I380" t="s">
        <v>573</v>
      </c>
    </row>
    <row r="381" spans="1:9" ht="15">
      <c r="A381" s="8">
        <v>9100</v>
      </c>
      <c r="B381" s="5" t="s">
        <v>571</v>
      </c>
      <c r="C381" s="5" t="s">
        <v>572</v>
      </c>
      <c r="D381" s="5" t="s">
        <v>33</v>
      </c>
      <c r="E381" s="5" t="s">
        <v>36</v>
      </c>
      <c r="F381" s="5" t="s">
        <v>541</v>
      </c>
      <c r="G381" s="5" t="s">
        <v>17</v>
      </c>
      <c r="H381" s="8">
        <v>454017</v>
      </c>
      <c r="I381" t="s">
        <v>573</v>
      </c>
    </row>
    <row r="382" spans="1:9" ht="15">
      <c r="A382" s="8">
        <v>9100</v>
      </c>
      <c r="B382" s="5" t="s">
        <v>571</v>
      </c>
      <c r="C382" s="5" t="s">
        <v>572</v>
      </c>
      <c r="D382" s="5" t="s">
        <v>568</v>
      </c>
      <c r="E382" s="5" t="s">
        <v>33</v>
      </c>
      <c r="F382" s="5" t="s">
        <v>541</v>
      </c>
      <c r="G382" s="5" t="s">
        <v>17</v>
      </c>
      <c r="H382" s="8">
        <v>454017</v>
      </c>
      <c r="I382" t="s">
        <v>573</v>
      </c>
    </row>
    <row r="383" spans="1:9" ht="15">
      <c r="A383" s="8">
        <v>9102</v>
      </c>
      <c r="B383" s="5" t="s">
        <v>574</v>
      </c>
      <c r="C383" s="5" t="s">
        <v>575</v>
      </c>
      <c r="D383" s="5" t="s">
        <v>33</v>
      </c>
      <c r="E383" s="5" t="s">
        <v>33</v>
      </c>
      <c r="F383" s="5" t="s">
        <v>541</v>
      </c>
      <c r="G383" s="5" t="s">
        <v>17</v>
      </c>
      <c r="H383" s="8">
        <v>454017</v>
      </c>
      <c r="I383" t="s">
        <v>573</v>
      </c>
    </row>
    <row r="384" spans="1:9" ht="15">
      <c r="A384" s="8">
        <v>9102</v>
      </c>
      <c r="B384" s="5" t="s">
        <v>574</v>
      </c>
      <c r="C384" s="5" t="s">
        <v>575</v>
      </c>
      <c r="D384" s="5" t="s">
        <v>33</v>
      </c>
      <c r="E384" s="5" t="s">
        <v>36</v>
      </c>
      <c r="F384" s="5" t="s">
        <v>541</v>
      </c>
      <c r="G384" s="5" t="s">
        <v>17</v>
      </c>
      <c r="H384" s="8">
        <v>454017</v>
      </c>
      <c r="I384" t="s">
        <v>573</v>
      </c>
    </row>
    <row r="385" spans="1:9" ht="15">
      <c r="A385" s="8">
        <v>9102</v>
      </c>
      <c r="B385" s="5" t="s">
        <v>574</v>
      </c>
      <c r="C385" s="5" t="s">
        <v>575</v>
      </c>
      <c r="D385" s="5" t="s">
        <v>568</v>
      </c>
      <c r="E385" s="5" t="s">
        <v>33</v>
      </c>
      <c r="F385" s="5" t="s">
        <v>541</v>
      </c>
      <c r="G385" s="5" t="s">
        <v>17</v>
      </c>
      <c r="H385" s="8">
        <v>454017</v>
      </c>
      <c r="I385" t="s">
        <v>573</v>
      </c>
    </row>
    <row r="386" spans="1:9" ht="15">
      <c r="A386" s="8">
        <v>9158</v>
      </c>
      <c r="B386" s="5" t="s">
        <v>576</v>
      </c>
      <c r="C386" s="5" t="s">
        <v>577</v>
      </c>
      <c r="D386" s="5" t="s">
        <v>33</v>
      </c>
      <c r="E386" s="5" t="s">
        <v>33</v>
      </c>
      <c r="F386" s="5" t="s">
        <v>578</v>
      </c>
      <c r="G386" s="5" t="s">
        <v>15</v>
      </c>
      <c r="H386" s="8">
        <v>62401</v>
      </c>
      <c r="I386" s="6" t="s">
        <v>35</v>
      </c>
    </row>
    <row r="387" spans="1:9" ht="15">
      <c r="A387" s="8">
        <v>9158</v>
      </c>
      <c r="B387" s="5" t="s">
        <v>576</v>
      </c>
      <c r="C387" s="5" t="s">
        <v>577</v>
      </c>
      <c r="D387" s="5" t="s">
        <v>33</v>
      </c>
      <c r="E387" s="5" t="s">
        <v>36</v>
      </c>
      <c r="F387" s="5" t="s">
        <v>578</v>
      </c>
      <c r="G387" s="5" t="s">
        <v>15</v>
      </c>
      <c r="H387" s="8">
        <v>62401</v>
      </c>
      <c r="I387" s="6" t="s">
        <v>35</v>
      </c>
    </row>
    <row r="388" spans="1:9" ht="15">
      <c r="A388" s="8">
        <v>9200</v>
      </c>
      <c r="B388" s="5" t="s">
        <v>579</v>
      </c>
      <c r="C388" s="5" t="s">
        <v>580</v>
      </c>
      <c r="D388" s="5" t="s">
        <v>33</v>
      </c>
      <c r="E388" s="5" t="s">
        <v>33</v>
      </c>
      <c r="F388" s="5" t="s">
        <v>541</v>
      </c>
      <c r="G388" s="5" t="s">
        <v>17</v>
      </c>
      <c r="H388" s="8">
        <v>45301</v>
      </c>
      <c r="I388" t="s">
        <v>567</v>
      </c>
    </row>
    <row r="389" spans="1:9" ht="15">
      <c r="A389" s="8">
        <v>9200</v>
      </c>
      <c r="B389" s="5" t="s">
        <v>579</v>
      </c>
      <c r="C389" s="5" t="s">
        <v>580</v>
      </c>
      <c r="D389" s="5" t="s">
        <v>33</v>
      </c>
      <c r="E389" s="5" t="s">
        <v>568</v>
      </c>
      <c r="F389" s="5" t="s">
        <v>541</v>
      </c>
      <c r="G389" s="5" t="s">
        <v>17</v>
      </c>
      <c r="H389" s="8">
        <v>45301</v>
      </c>
      <c r="I389" t="s">
        <v>567</v>
      </c>
    </row>
    <row r="390" spans="1:9" ht="15">
      <c r="A390" s="8">
        <v>9200</v>
      </c>
      <c r="B390" s="5" t="s">
        <v>579</v>
      </c>
      <c r="C390" s="5" t="s">
        <v>580</v>
      </c>
      <c r="D390" s="5" t="s">
        <v>568</v>
      </c>
      <c r="E390" s="5" t="s">
        <v>33</v>
      </c>
      <c r="F390" s="5" t="s">
        <v>541</v>
      </c>
      <c r="G390" s="5" t="s">
        <v>17</v>
      </c>
      <c r="H390" s="8">
        <v>45301</v>
      </c>
      <c r="I390" t="s">
        <v>567</v>
      </c>
    </row>
    <row r="391" spans="1:9" ht="15">
      <c r="A391" s="8">
        <v>9210</v>
      </c>
      <c r="B391" s="5" t="s">
        <v>581</v>
      </c>
      <c r="C391" s="5" t="s">
        <v>582</v>
      </c>
      <c r="D391" s="5" t="s">
        <v>33</v>
      </c>
      <c r="E391" s="5" t="s">
        <v>33</v>
      </c>
      <c r="F391" s="5" t="s">
        <v>541</v>
      </c>
      <c r="G391" s="5" t="s">
        <v>17</v>
      </c>
      <c r="H391" s="8">
        <v>45301</v>
      </c>
      <c r="I391" t="s">
        <v>567</v>
      </c>
    </row>
    <row r="392" spans="1:9" ht="15">
      <c r="A392" s="8">
        <v>9210</v>
      </c>
      <c r="B392" s="5" t="s">
        <v>581</v>
      </c>
      <c r="C392" s="5" t="s">
        <v>582</v>
      </c>
      <c r="D392" s="5" t="s">
        <v>33</v>
      </c>
      <c r="E392" s="5" t="s">
        <v>568</v>
      </c>
      <c r="F392" s="5" t="s">
        <v>541</v>
      </c>
      <c r="G392" s="5" t="s">
        <v>17</v>
      </c>
      <c r="H392" s="8">
        <v>45301</v>
      </c>
      <c r="I392" t="s">
        <v>567</v>
      </c>
    </row>
    <row r="393" spans="1:9" ht="15">
      <c r="A393" s="8">
        <v>9210</v>
      </c>
      <c r="B393" s="5" t="s">
        <v>581</v>
      </c>
      <c r="C393" s="5" t="s">
        <v>582</v>
      </c>
      <c r="D393" s="5" t="s">
        <v>36</v>
      </c>
      <c r="E393" s="5" t="s">
        <v>33</v>
      </c>
      <c r="F393" s="5" t="s">
        <v>541</v>
      </c>
      <c r="G393" s="5" t="s">
        <v>17</v>
      </c>
      <c r="H393" s="8">
        <v>45301</v>
      </c>
      <c r="I393" t="s">
        <v>567</v>
      </c>
    </row>
    <row r="394" spans="1:9" ht="15">
      <c r="A394" s="8">
        <v>9212</v>
      </c>
      <c r="B394" s="5" t="s">
        <v>581</v>
      </c>
      <c r="C394" s="5" t="s">
        <v>582</v>
      </c>
      <c r="D394" s="5" t="s">
        <v>33</v>
      </c>
      <c r="E394" s="5" t="s">
        <v>33</v>
      </c>
      <c r="F394" s="5" t="s">
        <v>541</v>
      </c>
      <c r="G394" s="5" t="s">
        <v>17</v>
      </c>
      <c r="H394" s="8">
        <v>45301</v>
      </c>
      <c r="I394" t="s">
        <v>567</v>
      </c>
    </row>
    <row r="395" spans="1:9" ht="15">
      <c r="A395" s="8">
        <v>9212</v>
      </c>
      <c r="B395" s="5" t="s">
        <v>581</v>
      </c>
      <c r="C395" s="5" t="s">
        <v>582</v>
      </c>
      <c r="D395" s="5" t="s">
        <v>33</v>
      </c>
      <c r="E395" s="5" t="s">
        <v>568</v>
      </c>
      <c r="F395" s="5" t="s">
        <v>541</v>
      </c>
      <c r="G395" s="5" t="s">
        <v>17</v>
      </c>
      <c r="H395" s="8">
        <v>45301</v>
      </c>
      <c r="I395" t="s">
        <v>567</v>
      </c>
    </row>
    <row r="396" spans="1:9" ht="15">
      <c r="A396" s="8">
        <v>9212</v>
      </c>
      <c r="B396" s="5" t="s">
        <v>581</v>
      </c>
      <c r="C396" s="5" t="s">
        <v>582</v>
      </c>
      <c r="D396" s="5" t="s">
        <v>568</v>
      </c>
      <c r="E396" s="5" t="s">
        <v>33</v>
      </c>
      <c r="F396" s="5" t="s">
        <v>541</v>
      </c>
      <c r="G396" s="5" t="s">
        <v>17</v>
      </c>
      <c r="H396" s="8">
        <v>45301</v>
      </c>
      <c r="I396" t="s">
        <v>567</v>
      </c>
    </row>
    <row r="397" spans="1:9" ht="15">
      <c r="A397" s="8">
        <v>9220</v>
      </c>
      <c r="B397" s="5" t="s">
        <v>583</v>
      </c>
      <c r="C397" s="5" t="s">
        <v>584</v>
      </c>
      <c r="D397" s="5" t="s">
        <v>33</v>
      </c>
      <c r="E397" s="5" t="s">
        <v>33</v>
      </c>
      <c r="F397" s="5" t="s">
        <v>541</v>
      </c>
      <c r="G397" s="5" t="s">
        <v>17</v>
      </c>
      <c r="H397" s="8">
        <v>45301</v>
      </c>
      <c r="I397" t="s">
        <v>567</v>
      </c>
    </row>
    <row r="398" spans="1:9" ht="15">
      <c r="A398" s="8">
        <v>9220</v>
      </c>
      <c r="B398" s="5" t="s">
        <v>583</v>
      </c>
      <c r="C398" s="5" t="s">
        <v>584</v>
      </c>
      <c r="D398" s="5" t="s">
        <v>33</v>
      </c>
      <c r="E398" s="5" t="s">
        <v>568</v>
      </c>
      <c r="F398" s="5" t="s">
        <v>541</v>
      </c>
      <c r="G398" s="5" t="s">
        <v>17</v>
      </c>
      <c r="H398" s="8">
        <v>45301</v>
      </c>
      <c r="I398" t="s">
        <v>567</v>
      </c>
    </row>
    <row r="399" spans="1:9" ht="15">
      <c r="A399" s="8">
        <v>9220</v>
      </c>
      <c r="B399" s="5" t="s">
        <v>583</v>
      </c>
      <c r="C399" s="5" t="s">
        <v>584</v>
      </c>
      <c r="D399" s="5" t="s">
        <v>568</v>
      </c>
      <c r="E399" s="5" t="s">
        <v>33</v>
      </c>
      <c r="F399" s="5" t="s">
        <v>541</v>
      </c>
      <c r="G399" s="5" t="s">
        <v>17</v>
      </c>
      <c r="H399" s="8">
        <v>45301</v>
      </c>
      <c r="I399" t="s">
        <v>567</v>
      </c>
    </row>
    <row r="400" spans="1:9" ht="15">
      <c r="A400" s="8">
        <v>9231</v>
      </c>
      <c r="B400" s="5" t="s">
        <v>585</v>
      </c>
      <c r="C400" s="5" t="s">
        <v>586</v>
      </c>
      <c r="D400" s="5" t="s">
        <v>33</v>
      </c>
      <c r="E400" s="5" t="s">
        <v>33</v>
      </c>
      <c r="F400" s="5" t="s">
        <v>541</v>
      </c>
      <c r="G400" s="5" t="s">
        <v>17</v>
      </c>
      <c r="H400" s="8">
        <v>45301</v>
      </c>
      <c r="I400" t="s">
        <v>567</v>
      </c>
    </row>
    <row r="401" spans="1:9" ht="15">
      <c r="A401" s="8">
        <v>9231</v>
      </c>
      <c r="B401" s="5" t="s">
        <v>585</v>
      </c>
      <c r="C401" s="5" t="s">
        <v>586</v>
      </c>
      <c r="D401" s="5" t="s">
        <v>33</v>
      </c>
      <c r="E401" s="5" t="s">
        <v>568</v>
      </c>
      <c r="F401" s="5" t="s">
        <v>541</v>
      </c>
      <c r="G401" s="5" t="s">
        <v>17</v>
      </c>
      <c r="H401" s="8">
        <v>45301</v>
      </c>
      <c r="I401" t="s">
        <v>567</v>
      </c>
    </row>
    <row r="402" spans="1:9" ht="15">
      <c r="A402" s="8">
        <v>9231</v>
      </c>
      <c r="B402" s="5" t="s">
        <v>585</v>
      </c>
      <c r="C402" s="5" t="s">
        <v>586</v>
      </c>
      <c r="D402" s="5" t="s">
        <v>568</v>
      </c>
      <c r="E402" s="5" t="s">
        <v>33</v>
      </c>
      <c r="F402" s="5" t="s">
        <v>541</v>
      </c>
      <c r="G402" s="5" t="s">
        <v>17</v>
      </c>
      <c r="H402" s="8">
        <v>45301</v>
      </c>
      <c r="I402" t="s">
        <v>567</v>
      </c>
    </row>
    <row r="403" spans="1:9" ht="15">
      <c r="A403" s="8">
        <v>9232</v>
      </c>
      <c r="B403" s="5" t="s">
        <v>587</v>
      </c>
      <c r="C403" s="5" t="s">
        <v>588</v>
      </c>
      <c r="D403" s="5" t="s">
        <v>33</v>
      </c>
      <c r="E403" s="5" t="s">
        <v>33</v>
      </c>
      <c r="F403" s="5" t="s">
        <v>541</v>
      </c>
      <c r="G403" s="5" t="s">
        <v>17</v>
      </c>
      <c r="H403" s="8">
        <v>45301</v>
      </c>
      <c r="I403" t="s">
        <v>567</v>
      </c>
    </row>
    <row r="404" spans="1:9" ht="15">
      <c r="A404" s="8">
        <v>9232</v>
      </c>
      <c r="B404" s="5" t="s">
        <v>587</v>
      </c>
      <c r="C404" s="5" t="s">
        <v>588</v>
      </c>
      <c r="D404" s="5" t="s">
        <v>33</v>
      </c>
      <c r="E404" s="5" t="s">
        <v>568</v>
      </c>
      <c r="F404" s="5" t="s">
        <v>541</v>
      </c>
      <c r="G404" s="5" t="s">
        <v>17</v>
      </c>
      <c r="H404" s="8">
        <v>45301</v>
      </c>
      <c r="I404" t="s">
        <v>567</v>
      </c>
    </row>
    <row r="405" spans="1:9" ht="15">
      <c r="A405" s="8">
        <v>9232</v>
      </c>
      <c r="B405" s="5" t="s">
        <v>587</v>
      </c>
      <c r="C405" s="5" t="s">
        <v>588</v>
      </c>
      <c r="D405" s="5" t="s">
        <v>568</v>
      </c>
      <c r="E405" s="5" t="s">
        <v>33</v>
      </c>
      <c r="F405" s="5" t="s">
        <v>541</v>
      </c>
      <c r="G405" s="5" t="s">
        <v>17</v>
      </c>
      <c r="H405" s="8">
        <v>45301</v>
      </c>
      <c r="I405" t="s">
        <v>567</v>
      </c>
    </row>
    <row r="406" spans="1:9" ht="15">
      <c r="A406" s="8">
        <v>9240</v>
      </c>
      <c r="B406" s="5" t="s">
        <v>589</v>
      </c>
      <c r="C406" s="5" t="s">
        <v>590</v>
      </c>
      <c r="D406" s="5" t="s">
        <v>33</v>
      </c>
      <c r="E406" s="5" t="s">
        <v>33</v>
      </c>
      <c r="F406" s="5" t="s">
        <v>541</v>
      </c>
      <c r="G406" s="5" t="s">
        <v>17</v>
      </c>
      <c r="H406" s="8">
        <v>45301</v>
      </c>
      <c r="I406" t="s">
        <v>567</v>
      </c>
    </row>
    <row r="407" spans="1:9" ht="15">
      <c r="A407" s="8">
        <v>9240</v>
      </c>
      <c r="B407" s="5" t="s">
        <v>589</v>
      </c>
      <c r="C407" s="5" t="s">
        <v>590</v>
      </c>
      <c r="D407" s="5" t="s">
        <v>33</v>
      </c>
      <c r="E407" s="5" t="s">
        <v>568</v>
      </c>
      <c r="F407" s="5" t="s">
        <v>541</v>
      </c>
      <c r="G407" s="5" t="s">
        <v>17</v>
      </c>
      <c r="H407" s="8">
        <v>45301</v>
      </c>
      <c r="I407" t="s">
        <v>567</v>
      </c>
    </row>
    <row r="408" spans="1:9" ht="15">
      <c r="A408" s="8">
        <v>9240</v>
      </c>
      <c r="B408" s="5" t="s">
        <v>589</v>
      </c>
      <c r="C408" s="5" t="s">
        <v>590</v>
      </c>
      <c r="D408" s="5" t="s">
        <v>568</v>
      </c>
      <c r="E408" s="5" t="s">
        <v>33</v>
      </c>
      <c r="F408" s="5" t="s">
        <v>541</v>
      </c>
      <c r="G408" s="5" t="s">
        <v>17</v>
      </c>
      <c r="H408" s="8">
        <v>45301</v>
      </c>
      <c r="I408" t="s">
        <v>567</v>
      </c>
    </row>
    <row r="409" spans="1:9" ht="15">
      <c r="A409" s="8">
        <v>9250</v>
      </c>
      <c r="B409" s="5" t="s">
        <v>591</v>
      </c>
      <c r="C409" s="5" t="s">
        <v>592</v>
      </c>
      <c r="D409" s="5" t="s">
        <v>33</v>
      </c>
      <c r="E409" s="5" t="s">
        <v>33</v>
      </c>
      <c r="F409" s="5" t="s">
        <v>541</v>
      </c>
      <c r="G409" s="5" t="s">
        <v>17</v>
      </c>
      <c r="H409" s="8">
        <v>45301</v>
      </c>
      <c r="I409" t="s">
        <v>567</v>
      </c>
    </row>
    <row r="410" spans="1:9" ht="15">
      <c r="A410" s="8">
        <v>9250</v>
      </c>
      <c r="B410" s="5" t="s">
        <v>591</v>
      </c>
      <c r="C410" s="5" t="s">
        <v>592</v>
      </c>
      <c r="D410" s="5" t="s">
        <v>33</v>
      </c>
      <c r="E410" s="5" t="s">
        <v>568</v>
      </c>
      <c r="F410" s="5" t="s">
        <v>541</v>
      </c>
      <c r="G410" s="5" t="s">
        <v>17</v>
      </c>
      <c r="H410" s="8">
        <v>45301</v>
      </c>
      <c r="I410" t="s">
        <v>567</v>
      </c>
    </row>
    <row r="411" spans="1:9" ht="15">
      <c r="A411" s="8">
        <v>9250</v>
      </c>
      <c r="B411" s="5" t="s">
        <v>591</v>
      </c>
      <c r="C411" s="5" t="s">
        <v>592</v>
      </c>
      <c r="D411" s="5" t="s">
        <v>36</v>
      </c>
      <c r="E411" s="5" t="s">
        <v>33</v>
      </c>
      <c r="F411" s="5" t="s">
        <v>541</v>
      </c>
      <c r="G411" s="5" t="s">
        <v>17</v>
      </c>
      <c r="H411" s="8">
        <v>45301</v>
      </c>
      <c r="I411" t="s">
        <v>567</v>
      </c>
    </row>
    <row r="412" spans="1:9" ht="15">
      <c r="A412" s="8">
        <v>9273</v>
      </c>
      <c r="B412" s="5" t="s">
        <v>593</v>
      </c>
      <c r="C412" s="5" t="s">
        <v>594</v>
      </c>
      <c r="D412" s="5" t="s">
        <v>33</v>
      </c>
      <c r="E412" s="5" t="s">
        <v>33</v>
      </c>
      <c r="F412" s="5" t="s">
        <v>541</v>
      </c>
      <c r="G412" s="5" t="s">
        <v>17</v>
      </c>
      <c r="H412" s="8">
        <v>45301</v>
      </c>
      <c r="I412" t="s">
        <v>567</v>
      </c>
    </row>
    <row r="413" spans="1:9" ht="15">
      <c r="A413" s="8">
        <v>9274</v>
      </c>
      <c r="B413" s="5" t="s">
        <v>595</v>
      </c>
      <c r="C413" s="5" t="s">
        <v>596</v>
      </c>
      <c r="D413" s="5" t="s">
        <v>33</v>
      </c>
      <c r="E413" s="5" t="s">
        <v>33</v>
      </c>
      <c r="F413" s="5" t="s">
        <v>541</v>
      </c>
      <c r="G413" s="5" t="s">
        <v>17</v>
      </c>
      <c r="H413" s="8">
        <v>45301</v>
      </c>
      <c r="I413" t="s">
        <v>567</v>
      </c>
    </row>
    <row r="414" spans="1:9" ht="15">
      <c r="A414" s="8">
        <v>9274</v>
      </c>
      <c r="B414" s="5" t="s">
        <v>595</v>
      </c>
      <c r="C414" s="5" t="s">
        <v>596</v>
      </c>
      <c r="D414" s="5" t="s">
        <v>33</v>
      </c>
      <c r="E414" s="5" t="s">
        <v>568</v>
      </c>
      <c r="F414" s="5" t="s">
        <v>541</v>
      </c>
      <c r="G414" s="5" t="s">
        <v>17</v>
      </c>
      <c r="H414" s="8">
        <v>45301</v>
      </c>
      <c r="I414" t="s">
        <v>567</v>
      </c>
    </row>
    <row r="415" spans="1:9" ht="15">
      <c r="A415" s="8">
        <v>9388</v>
      </c>
      <c r="B415" s="5" t="s">
        <v>597</v>
      </c>
      <c r="C415" s="5" t="s">
        <v>598</v>
      </c>
      <c r="D415" s="5" t="s">
        <v>33</v>
      </c>
      <c r="E415" s="5" t="s">
        <v>33</v>
      </c>
      <c r="F415" s="5" t="s">
        <v>541</v>
      </c>
      <c r="G415" s="5" t="s">
        <v>17</v>
      </c>
      <c r="H415" s="8">
        <v>45301</v>
      </c>
      <c r="I415" t="s">
        <v>567</v>
      </c>
    </row>
    <row r="416" spans="1:9" ht="15">
      <c r="A416" s="8">
        <v>9388</v>
      </c>
      <c r="B416" s="5" t="s">
        <v>597</v>
      </c>
      <c r="C416" s="5" t="s">
        <v>598</v>
      </c>
      <c r="D416" s="5" t="s">
        <v>33</v>
      </c>
      <c r="E416" s="5" t="s">
        <v>568</v>
      </c>
      <c r="F416" s="5" t="s">
        <v>541</v>
      </c>
      <c r="G416" s="5" t="s">
        <v>17</v>
      </c>
      <c r="H416" s="8">
        <v>45301</v>
      </c>
      <c r="I416" t="s">
        <v>567</v>
      </c>
    </row>
    <row r="417" spans="1:9" ht="15">
      <c r="A417" s="8">
        <v>9400</v>
      </c>
      <c r="B417" s="5" t="s">
        <v>599</v>
      </c>
      <c r="C417" s="5" t="s">
        <v>600</v>
      </c>
      <c r="D417" s="5" t="s">
        <v>33</v>
      </c>
      <c r="E417" s="5" t="s">
        <v>33</v>
      </c>
      <c r="F417" s="5" t="s">
        <v>34</v>
      </c>
      <c r="G417" s="5" t="s">
        <v>17</v>
      </c>
      <c r="H417" s="8">
        <v>74001</v>
      </c>
      <c r="I417" s="6" t="s">
        <v>35</v>
      </c>
    </row>
    <row r="418" spans="1:9" ht="15">
      <c r="A418" s="8">
        <v>9400</v>
      </c>
      <c r="B418" s="5" t="s">
        <v>599</v>
      </c>
      <c r="C418" s="5" t="s">
        <v>600</v>
      </c>
      <c r="D418" s="5" t="s">
        <v>33</v>
      </c>
      <c r="E418" s="5" t="s">
        <v>33</v>
      </c>
      <c r="F418" s="5" t="s">
        <v>34</v>
      </c>
      <c r="G418" s="5" t="s">
        <v>15</v>
      </c>
      <c r="H418" s="8">
        <v>45501</v>
      </c>
      <c r="I418" t="s">
        <v>601</v>
      </c>
    </row>
    <row r="419" spans="1:9" ht="15">
      <c r="A419" s="8">
        <v>9400</v>
      </c>
      <c r="B419" s="5" t="s">
        <v>599</v>
      </c>
      <c r="C419" s="5" t="s">
        <v>600</v>
      </c>
      <c r="D419" s="5" t="s">
        <v>33</v>
      </c>
      <c r="E419" s="5" t="s">
        <v>568</v>
      </c>
      <c r="F419" s="5" t="s">
        <v>37</v>
      </c>
      <c r="G419" s="5" t="s">
        <v>17</v>
      </c>
      <c r="H419" s="8">
        <v>74001</v>
      </c>
      <c r="I419" s="6" t="s">
        <v>35</v>
      </c>
    </row>
    <row r="420" spans="1:9" ht="15">
      <c r="A420" s="8">
        <v>9400</v>
      </c>
      <c r="B420" s="5" t="s">
        <v>599</v>
      </c>
      <c r="C420" s="5" t="s">
        <v>600</v>
      </c>
      <c r="D420" s="5" t="s">
        <v>33</v>
      </c>
      <c r="E420" s="5" t="s">
        <v>568</v>
      </c>
      <c r="F420" s="5" t="s">
        <v>37</v>
      </c>
      <c r="G420" s="5" t="s">
        <v>15</v>
      </c>
      <c r="H420" s="8">
        <v>45501</v>
      </c>
      <c r="I420" t="s">
        <v>601</v>
      </c>
    </row>
    <row r="421" spans="1:9" ht="15">
      <c r="A421" s="8">
        <v>9410</v>
      </c>
      <c r="B421" s="5" t="s">
        <v>602</v>
      </c>
      <c r="C421" s="5" t="s">
        <v>603</v>
      </c>
      <c r="D421" s="5" t="s">
        <v>33</v>
      </c>
      <c r="E421" s="5" t="s">
        <v>33</v>
      </c>
      <c r="F421" s="5" t="s">
        <v>541</v>
      </c>
      <c r="G421" s="5" t="s">
        <v>17</v>
      </c>
      <c r="H421" s="8">
        <v>45501</v>
      </c>
      <c r="I421" t="s">
        <v>601</v>
      </c>
    </row>
    <row r="422" spans="1:9" ht="15">
      <c r="A422" s="8">
        <v>9410</v>
      </c>
      <c r="B422" s="5" t="s">
        <v>602</v>
      </c>
      <c r="C422" s="5" t="s">
        <v>603</v>
      </c>
      <c r="D422" s="5" t="s">
        <v>33</v>
      </c>
      <c r="E422" s="5" t="s">
        <v>568</v>
      </c>
      <c r="F422" s="5" t="s">
        <v>541</v>
      </c>
      <c r="G422" s="5" t="s">
        <v>17</v>
      </c>
      <c r="H422" s="8">
        <v>45511</v>
      </c>
      <c r="I422" t="s">
        <v>604</v>
      </c>
    </row>
    <row r="423" spans="1:9" ht="15">
      <c r="A423" s="8">
        <v>9424</v>
      </c>
      <c r="B423" s="5" t="s">
        <v>605</v>
      </c>
      <c r="C423" s="5" t="s">
        <v>606</v>
      </c>
      <c r="D423" s="5" t="s">
        <v>33</v>
      </c>
      <c r="E423" s="5" t="s">
        <v>33</v>
      </c>
      <c r="F423" s="5" t="s">
        <v>541</v>
      </c>
      <c r="G423" s="5" t="s">
        <v>15</v>
      </c>
      <c r="H423" s="8">
        <v>62001</v>
      </c>
      <c r="I423" s="6" t="s">
        <v>340</v>
      </c>
    </row>
    <row r="424" spans="1:9" ht="15">
      <c r="A424" s="8">
        <v>9424</v>
      </c>
      <c r="B424" s="5" t="s">
        <v>605</v>
      </c>
      <c r="C424" s="5" t="s">
        <v>606</v>
      </c>
      <c r="D424" s="5" t="s">
        <v>33</v>
      </c>
      <c r="E424" s="5" t="s">
        <v>36</v>
      </c>
      <c r="F424" s="5" t="s">
        <v>341</v>
      </c>
      <c r="G424" s="5" t="s">
        <v>17</v>
      </c>
      <c r="H424" s="8">
        <v>71309</v>
      </c>
      <c r="I424" s="6" t="s">
        <v>607</v>
      </c>
    </row>
    <row r="425" spans="1:9" ht="15">
      <c r="A425" s="8">
        <v>9434</v>
      </c>
      <c r="B425" s="5" t="s">
        <v>608</v>
      </c>
      <c r="C425" s="5" t="s">
        <v>609</v>
      </c>
      <c r="D425" s="5" t="s">
        <v>33</v>
      </c>
      <c r="E425" s="5" t="s">
        <v>33</v>
      </c>
      <c r="F425" s="5" t="s">
        <v>541</v>
      </c>
      <c r="G425" s="5" t="s">
        <v>15</v>
      </c>
      <c r="H425" s="8">
        <v>62001</v>
      </c>
      <c r="I425" s="6" t="s">
        <v>340</v>
      </c>
    </row>
    <row r="426" spans="1:9" ht="15">
      <c r="A426" s="8">
        <v>9434</v>
      </c>
      <c r="B426" s="5" t="s">
        <v>608</v>
      </c>
      <c r="C426" s="5" t="s">
        <v>609</v>
      </c>
      <c r="D426" s="5" t="s">
        <v>33</v>
      </c>
      <c r="E426" s="5" t="s">
        <v>36</v>
      </c>
      <c r="F426" s="5" t="s">
        <v>341</v>
      </c>
      <c r="G426" s="5" t="s">
        <v>17</v>
      </c>
      <c r="H426" s="8">
        <v>71309</v>
      </c>
      <c r="I426" s="7" t="s">
        <v>607</v>
      </c>
    </row>
    <row r="427" spans="1:9" ht="15">
      <c r="A427" s="8">
        <v>9500</v>
      </c>
      <c r="B427" s="5" t="s">
        <v>610</v>
      </c>
      <c r="C427" s="5" t="s">
        <v>611</v>
      </c>
      <c r="D427" s="5" t="s">
        <v>33</v>
      </c>
      <c r="E427" s="5" t="s">
        <v>33</v>
      </c>
      <c r="F427" s="5" t="s">
        <v>612</v>
      </c>
      <c r="G427" s="5" t="s">
        <v>15</v>
      </c>
      <c r="H427" s="8">
        <v>62201</v>
      </c>
      <c r="I427" s="7" t="s">
        <v>35</v>
      </c>
    </row>
    <row r="428" spans="1:9" ht="15">
      <c r="A428" s="8">
        <v>9500</v>
      </c>
      <c r="B428" s="5" t="s">
        <v>610</v>
      </c>
      <c r="C428" s="5" t="s">
        <v>611</v>
      </c>
      <c r="D428" s="5" t="s">
        <v>33</v>
      </c>
      <c r="E428" s="5" t="s">
        <v>33</v>
      </c>
      <c r="F428" s="5" t="s">
        <v>613</v>
      </c>
      <c r="G428" s="5" t="s">
        <v>15</v>
      </c>
      <c r="H428" s="8">
        <v>62208</v>
      </c>
      <c r="I428" s="7" t="s">
        <v>35</v>
      </c>
    </row>
    <row r="429" spans="1:9" ht="15">
      <c r="A429" s="8">
        <v>9500</v>
      </c>
      <c r="B429" s="5" t="s">
        <v>610</v>
      </c>
      <c r="C429" s="5" t="s">
        <v>611</v>
      </c>
      <c r="D429" s="5" t="s">
        <v>33</v>
      </c>
      <c r="E429" s="5" t="s">
        <v>33</v>
      </c>
      <c r="F429" s="5" t="s">
        <v>578</v>
      </c>
      <c r="G429" s="5" t="s">
        <v>15</v>
      </c>
      <c r="H429" s="8">
        <v>62401</v>
      </c>
      <c r="I429" s="7" t="s">
        <v>35</v>
      </c>
    </row>
    <row r="430" spans="1:9" ht="15">
      <c r="A430" s="8">
        <v>9500</v>
      </c>
      <c r="B430" s="5" t="s">
        <v>610</v>
      </c>
      <c r="C430" s="5" t="s">
        <v>611</v>
      </c>
      <c r="D430" s="5" t="s">
        <v>33</v>
      </c>
      <c r="E430" s="5" t="s">
        <v>568</v>
      </c>
      <c r="F430" s="5" t="s">
        <v>614</v>
      </c>
      <c r="G430" s="5" t="s">
        <v>15</v>
      </c>
      <c r="H430" s="8">
        <v>62202</v>
      </c>
      <c r="I430" s="7" t="s">
        <v>35</v>
      </c>
    </row>
    <row r="431" spans="1:9" ht="15">
      <c r="A431" s="8">
        <v>9500</v>
      </c>
      <c r="B431" s="5" t="s">
        <v>610</v>
      </c>
      <c r="C431" s="5" t="s">
        <v>611</v>
      </c>
      <c r="D431" s="5" t="s">
        <v>33</v>
      </c>
      <c r="E431" s="5" t="s">
        <v>568</v>
      </c>
      <c r="F431" s="5" t="s">
        <v>615</v>
      </c>
      <c r="G431" s="5" t="s">
        <v>15</v>
      </c>
      <c r="H431" s="8">
        <v>62209</v>
      </c>
      <c r="I431" s="7" t="s">
        <v>35</v>
      </c>
    </row>
    <row r="432" spans="1:9" ht="15">
      <c r="A432" s="8">
        <v>9520</v>
      </c>
      <c r="B432" s="5" t="s">
        <v>616</v>
      </c>
      <c r="C432" s="5" t="s">
        <v>617</v>
      </c>
      <c r="D432" s="5" t="s">
        <v>33</v>
      </c>
      <c r="E432" s="5" t="s">
        <v>33</v>
      </c>
      <c r="F432" s="5" t="s">
        <v>613</v>
      </c>
      <c r="G432" s="5" t="s">
        <v>15</v>
      </c>
      <c r="H432" s="8">
        <v>62208</v>
      </c>
      <c r="I432" s="7" t="s">
        <v>35</v>
      </c>
    </row>
    <row r="433" spans="1:9" ht="15">
      <c r="A433" s="8">
        <v>9520</v>
      </c>
      <c r="B433" s="5" t="s">
        <v>616</v>
      </c>
      <c r="C433" s="5" t="s">
        <v>617</v>
      </c>
      <c r="D433" s="5" t="s">
        <v>33</v>
      </c>
      <c r="E433" s="5" t="s">
        <v>36</v>
      </c>
      <c r="F433" s="5" t="s">
        <v>613</v>
      </c>
      <c r="G433" s="5" t="s">
        <v>15</v>
      </c>
      <c r="H433" s="8">
        <v>62208</v>
      </c>
      <c r="I433" s="7" t="s">
        <v>35</v>
      </c>
    </row>
    <row r="434" spans="1:9" ht="15">
      <c r="A434" s="8">
        <v>9522</v>
      </c>
      <c r="B434" s="5" t="s">
        <v>618</v>
      </c>
      <c r="C434" s="5" t="s">
        <v>619</v>
      </c>
      <c r="D434" s="5" t="s">
        <v>33</v>
      </c>
      <c r="E434" s="5" t="s">
        <v>33</v>
      </c>
      <c r="F434" s="5" t="s">
        <v>612</v>
      </c>
      <c r="G434" s="5" t="s">
        <v>15</v>
      </c>
      <c r="H434" s="8">
        <v>62201</v>
      </c>
      <c r="I434" s="7" t="s">
        <v>35</v>
      </c>
    </row>
    <row r="435" spans="1:9" ht="15">
      <c r="A435" s="8">
        <v>9522</v>
      </c>
      <c r="B435" s="5" t="s">
        <v>618</v>
      </c>
      <c r="C435" s="5" t="s">
        <v>619</v>
      </c>
      <c r="D435" s="5" t="s">
        <v>33</v>
      </c>
      <c r="E435" s="5" t="s">
        <v>33</v>
      </c>
      <c r="F435" s="5" t="s">
        <v>613</v>
      </c>
      <c r="G435" s="5" t="s">
        <v>15</v>
      </c>
      <c r="H435" s="8">
        <v>62208</v>
      </c>
      <c r="I435" s="7" t="s">
        <v>35</v>
      </c>
    </row>
    <row r="436" spans="1:9" ht="15">
      <c r="A436" s="8">
        <v>9534</v>
      </c>
      <c r="B436" s="5" t="s">
        <v>620</v>
      </c>
      <c r="C436" s="5" t="s">
        <v>621</v>
      </c>
      <c r="D436" s="5" t="s">
        <v>33</v>
      </c>
      <c r="E436" s="5" t="s">
        <v>33</v>
      </c>
      <c r="F436" s="5" t="s">
        <v>612</v>
      </c>
      <c r="G436" s="5" t="s">
        <v>15</v>
      </c>
      <c r="H436" s="8">
        <v>62201</v>
      </c>
      <c r="I436" s="7" t="s">
        <v>35</v>
      </c>
    </row>
    <row r="437" spans="1:9" ht="15">
      <c r="A437" s="8">
        <v>9536</v>
      </c>
      <c r="B437" s="5" t="s">
        <v>622</v>
      </c>
      <c r="C437" s="5" t="s">
        <v>623</v>
      </c>
      <c r="D437" s="5" t="s">
        <v>33</v>
      </c>
      <c r="E437" s="5" t="s">
        <v>33</v>
      </c>
      <c r="F437" s="5" t="s">
        <v>612</v>
      </c>
      <c r="G437" s="5" t="s">
        <v>15</v>
      </c>
      <c r="H437" s="8">
        <v>62201</v>
      </c>
      <c r="I437" s="7" t="s">
        <v>35</v>
      </c>
    </row>
    <row r="438" spans="1:9" ht="15">
      <c r="A438" s="8">
        <v>9561</v>
      </c>
      <c r="B438" s="5" t="s">
        <v>576</v>
      </c>
      <c r="C438" s="5" t="s">
        <v>577</v>
      </c>
      <c r="D438" s="5" t="s">
        <v>33</v>
      </c>
      <c r="E438" s="5" t="s">
        <v>33</v>
      </c>
      <c r="F438" s="5" t="s">
        <v>578</v>
      </c>
      <c r="G438" s="5" t="s">
        <v>15</v>
      </c>
      <c r="H438" s="8">
        <v>62401</v>
      </c>
      <c r="I438" s="7" t="s">
        <v>35</v>
      </c>
    </row>
    <row r="439" spans="1:9" ht="15">
      <c r="A439" s="8">
        <v>9568</v>
      </c>
      <c r="B439" s="5" t="s">
        <v>624</v>
      </c>
      <c r="C439" s="5" t="s">
        <v>625</v>
      </c>
      <c r="D439" s="5" t="s">
        <v>33</v>
      </c>
      <c r="E439" s="5" t="s">
        <v>33</v>
      </c>
      <c r="F439" s="5" t="s">
        <v>626</v>
      </c>
      <c r="G439" s="5" t="s">
        <v>15</v>
      </c>
      <c r="H439" s="5" t="s">
        <v>566</v>
      </c>
      <c r="I439" t="s">
        <v>35</v>
      </c>
    </row>
    <row r="440" spans="1:9" ht="15">
      <c r="A440" s="8">
        <v>9568</v>
      </c>
      <c r="B440" s="5" t="s">
        <v>624</v>
      </c>
      <c r="C440" s="5" t="s">
        <v>625</v>
      </c>
      <c r="D440" s="5" t="s">
        <v>33</v>
      </c>
      <c r="E440" s="5" t="s">
        <v>36</v>
      </c>
      <c r="F440" s="5" t="s">
        <v>626</v>
      </c>
      <c r="G440" s="5" t="s">
        <v>15</v>
      </c>
      <c r="H440" s="5" t="s">
        <v>566</v>
      </c>
      <c r="I440" t="s">
        <v>35</v>
      </c>
    </row>
    <row r="441" spans="1:9" ht="15">
      <c r="A441" s="8">
        <v>9572</v>
      </c>
      <c r="B441" s="5" t="s">
        <v>627</v>
      </c>
      <c r="C441" s="5" t="s">
        <v>628</v>
      </c>
      <c r="D441" s="5" t="s">
        <v>33</v>
      </c>
      <c r="E441" s="5" t="s">
        <v>33</v>
      </c>
      <c r="F441" s="5" t="s">
        <v>613</v>
      </c>
      <c r="G441" s="5" t="s">
        <v>15</v>
      </c>
      <c r="H441" s="8">
        <v>62208</v>
      </c>
      <c r="I441" s="6" t="s">
        <v>629</v>
      </c>
    </row>
    <row r="442" spans="1:9" ht="15">
      <c r="A442" s="8">
        <v>9593</v>
      </c>
      <c r="B442" s="5" t="s">
        <v>630</v>
      </c>
      <c r="C442" s="5" t="s">
        <v>631</v>
      </c>
      <c r="D442" s="5" t="s">
        <v>33</v>
      </c>
      <c r="E442" s="5" t="s">
        <v>33</v>
      </c>
      <c r="F442" s="5" t="s">
        <v>632</v>
      </c>
      <c r="G442" s="5" t="s">
        <v>15</v>
      </c>
      <c r="H442" s="8">
        <v>62801</v>
      </c>
      <c r="I442" s="7" t="s">
        <v>35</v>
      </c>
    </row>
    <row r="443" spans="1:9" ht="15">
      <c r="A443" s="8">
        <v>9593</v>
      </c>
      <c r="B443" s="5" t="s">
        <v>630</v>
      </c>
      <c r="C443" s="5" t="s">
        <v>631</v>
      </c>
      <c r="D443" s="5" t="s">
        <v>33</v>
      </c>
      <c r="E443" s="5" t="s">
        <v>36</v>
      </c>
      <c r="F443" s="5" t="s">
        <v>632</v>
      </c>
      <c r="G443" s="5" t="s">
        <v>15</v>
      </c>
      <c r="H443" s="8">
        <v>62801</v>
      </c>
      <c r="I443" s="7" t="s">
        <v>35</v>
      </c>
    </row>
    <row r="444" spans="1:9" ht="15">
      <c r="A444" s="8">
        <v>9593</v>
      </c>
      <c r="B444" s="5" t="s">
        <v>630</v>
      </c>
      <c r="C444" s="5" t="s">
        <v>631</v>
      </c>
      <c r="D444" s="5" t="s">
        <v>36</v>
      </c>
      <c r="E444" s="5" t="s">
        <v>33</v>
      </c>
      <c r="F444" s="5" t="s">
        <v>632</v>
      </c>
      <c r="G444" s="5" t="s">
        <v>15</v>
      </c>
      <c r="H444" s="8">
        <v>62801</v>
      </c>
      <c r="I444" s="7" t="s">
        <v>35</v>
      </c>
    </row>
    <row r="445" spans="1:9" ht="15">
      <c r="A445" s="8">
        <v>9637</v>
      </c>
      <c r="B445" s="5" t="s">
        <v>633</v>
      </c>
      <c r="C445" s="5" t="s">
        <v>634</v>
      </c>
      <c r="D445" s="5" t="s">
        <v>33</v>
      </c>
      <c r="E445" s="5" t="s">
        <v>33</v>
      </c>
      <c r="F445" s="5" t="s">
        <v>612</v>
      </c>
      <c r="G445" s="5" t="s">
        <v>15</v>
      </c>
      <c r="H445" s="8">
        <v>62201</v>
      </c>
      <c r="I445" s="7" t="s">
        <v>35</v>
      </c>
    </row>
    <row r="446" spans="1:9" ht="15">
      <c r="A446" s="8">
        <v>9639</v>
      </c>
      <c r="B446" s="5" t="s">
        <v>635</v>
      </c>
      <c r="C446" s="5" t="s">
        <v>636</v>
      </c>
      <c r="D446" s="5" t="s">
        <v>33</v>
      </c>
      <c r="E446" s="5" t="s">
        <v>33</v>
      </c>
      <c r="F446" s="5" t="s">
        <v>612</v>
      </c>
      <c r="G446" s="5" t="s">
        <v>15</v>
      </c>
      <c r="H446" s="8">
        <v>62201</v>
      </c>
      <c r="I446" s="7" t="s">
        <v>35</v>
      </c>
    </row>
    <row r="447" spans="1:9" ht="15">
      <c r="A447" s="8">
        <v>9646</v>
      </c>
      <c r="B447" s="5" t="s">
        <v>637</v>
      </c>
      <c r="C447" s="5" t="s">
        <v>638</v>
      </c>
      <c r="D447" s="5" t="s">
        <v>33</v>
      </c>
      <c r="E447" s="5" t="s">
        <v>33</v>
      </c>
      <c r="F447" s="5" t="s">
        <v>612</v>
      </c>
      <c r="G447" s="5" t="s">
        <v>15</v>
      </c>
      <c r="H447" s="8">
        <v>62201</v>
      </c>
      <c r="I447" s="7" t="s">
        <v>35</v>
      </c>
    </row>
    <row r="448" spans="1:9" ht="15">
      <c r="A448" s="8">
        <v>9647</v>
      </c>
      <c r="B448" s="5" t="s">
        <v>639</v>
      </c>
      <c r="C448" s="5" t="s">
        <v>640</v>
      </c>
      <c r="D448" s="5" t="s">
        <v>33</v>
      </c>
      <c r="E448" s="5" t="s">
        <v>33</v>
      </c>
      <c r="F448" s="5" t="s">
        <v>612</v>
      </c>
      <c r="G448" s="5" t="s">
        <v>15</v>
      </c>
      <c r="H448" s="8">
        <v>62201</v>
      </c>
      <c r="I448" s="7" t="s">
        <v>35</v>
      </c>
    </row>
    <row r="449" spans="1:9" ht="15">
      <c r="A449" s="8">
        <v>9667</v>
      </c>
      <c r="B449" s="5" t="s">
        <v>641</v>
      </c>
      <c r="C449" s="5" t="s">
        <v>642</v>
      </c>
      <c r="D449" s="5" t="s">
        <v>33</v>
      </c>
      <c r="E449" s="5" t="s">
        <v>33</v>
      </c>
      <c r="F449" s="5" t="s">
        <v>612</v>
      </c>
      <c r="G449" s="5" t="s">
        <v>15</v>
      </c>
      <c r="H449" s="8">
        <v>62201</v>
      </c>
      <c r="I449" s="7" t="s">
        <v>35</v>
      </c>
    </row>
    <row r="450" spans="1:9" ht="15">
      <c r="A450" s="8">
        <v>9688</v>
      </c>
      <c r="B450" s="5" t="s">
        <v>643</v>
      </c>
      <c r="C450" s="5" t="s">
        <v>644</v>
      </c>
      <c r="D450" s="5" t="s">
        <v>33</v>
      </c>
      <c r="E450" s="5" t="s">
        <v>33</v>
      </c>
      <c r="F450" s="5" t="s">
        <v>612</v>
      </c>
      <c r="G450" s="5" t="s">
        <v>15</v>
      </c>
      <c r="H450" s="8">
        <v>62201</v>
      </c>
      <c r="I450" s="7" t="s">
        <v>35</v>
      </c>
    </row>
    <row r="451" spans="1:9" ht="15">
      <c r="A451" s="8">
        <v>9696</v>
      </c>
      <c r="B451" s="5" t="s">
        <v>645</v>
      </c>
      <c r="C451" s="5" t="s">
        <v>646</v>
      </c>
      <c r="D451" s="5" t="s">
        <v>33</v>
      </c>
      <c r="E451" s="5" t="s">
        <v>33</v>
      </c>
      <c r="F451" s="5" t="s">
        <v>612</v>
      </c>
      <c r="G451" s="5" t="s">
        <v>15</v>
      </c>
      <c r="H451" s="8">
        <v>62201</v>
      </c>
      <c r="I451" s="7" t="s">
        <v>35</v>
      </c>
    </row>
    <row r="452" spans="1:9" ht="15">
      <c r="A452" s="8">
        <v>9700</v>
      </c>
      <c r="B452" s="5" t="s">
        <v>647</v>
      </c>
      <c r="C452" s="5" t="s">
        <v>648</v>
      </c>
      <c r="D452" s="5" t="s">
        <v>33</v>
      </c>
      <c r="E452" s="5" t="s">
        <v>33</v>
      </c>
      <c r="F452" s="5" t="s">
        <v>612</v>
      </c>
      <c r="G452" s="5" t="s">
        <v>15</v>
      </c>
      <c r="H452" s="8">
        <v>62201</v>
      </c>
      <c r="I452" s="7" t="s">
        <v>35</v>
      </c>
    </row>
    <row r="453" spans="1:9" ht="15">
      <c r="A453" s="8">
        <v>9701</v>
      </c>
      <c r="B453" s="5" t="s">
        <v>649</v>
      </c>
      <c r="C453" s="5" t="s">
        <v>650</v>
      </c>
      <c r="D453" s="5" t="s">
        <v>33</v>
      </c>
      <c r="E453" s="5" t="s">
        <v>33</v>
      </c>
      <c r="F453" s="5" t="s">
        <v>612</v>
      </c>
      <c r="G453" s="5" t="s">
        <v>15</v>
      </c>
      <c r="H453" s="8">
        <v>62201</v>
      </c>
      <c r="I453" s="7" t="s">
        <v>35</v>
      </c>
    </row>
    <row r="454" spans="1:9" ht="15">
      <c r="A454" s="8">
        <v>9702</v>
      </c>
      <c r="B454" s="5" t="s">
        <v>651</v>
      </c>
      <c r="C454" s="5" t="s">
        <v>652</v>
      </c>
      <c r="D454" s="5" t="s">
        <v>33</v>
      </c>
      <c r="E454" s="5" t="s">
        <v>33</v>
      </c>
      <c r="F454" s="5" t="s">
        <v>612</v>
      </c>
      <c r="G454" s="5" t="s">
        <v>15</v>
      </c>
      <c r="H454" s="8">
        <v>62201</v>
      </c>
      <c r="I454" s="7" t="s">
        <v>35</v>
      </c>
    </row>
    <row r="455" spans="1:9" ht="15">
      <c r="A455" s="8">
        <v>9703</v>
      </c>
      <c r="B455" s="5" t="s">
        <v>653</v>
      </c>
      <c r="C455" s="5" t="s">
        <v>654</v>
      </c>
      <c r="D455" s="5" t="s">
        <v>33</v>
      </c>
      <c r="E455" s="5" t="s">
        <v>33</v>
      </c>
      <c r="F455" s="5" t="s">
        <v>612</v>
      </c>
      <c r="G455" s="5" t="s">
        <v>15</v>
      </c>
      <c r="H455" s="8">
        <v>62201</v>
      </c>
      <c r="I455" s="7" t="s">
        <v>35</v>
      </c>
    </row>
    <row r="456" spans="1:9" ht="15">
      <c r="A456" s="8">
        <v>9704</v>
      </c>
      <c r="B456" s="5" t="s">
        <v>655</v>
      </c>
      <c r="C456" s="5" t="s">
        <v>656</v>
      </c>
      <c r="D456" s="5" t="s">
        <v>33</v>
      </c>
      <c r="E456" s="5" t="s">
        <v>33</v>
      </c>
      <c r="F456" s="5" t="s">
        <v>612</v>
      </c>
      <c r="G456" s="5" t="s">
        <v>15</v>
      </c>
      <c r="H456" s="8">
        <v>62201</v>
      </c>
      <c r="I456" s="7" t="s">
        <v>35</v>
      </c>
    </row>
    <row r="457" spans="1:9" ht="15">
      <c r="A457" s="8">
        <v>9713</v>
      </c>
      <c r="B457" s="5" t="s">
        <v>657</v>
      </c>
      <c r="C457" s="5" t="s">
        <v>658</v>
      </c>
      <c r="D457" s="5" t="s">
        <v>33</v>
      </c>
      <c r="E457" s="5" t="s">
        <v>33</v>
      </c>
      <c r="F457" s="5" t="s">
        <v>612</v>
      </c>
      <c r="G457" s="5" t="s">
        <v>15</v>
      </c>
      <c r="H457" s="8">
        <v>62201</v>
      </c>
      <c r="I457" s="7" t="s">
        <v>35</v>
      </c>
    </row>
    <row r="458" spans="1:9" ht="15">
      <c r="A458" s="8">
        <v>9721</v>
      </c>
      <c r="B458" s="5" t="s">
        <v>659</v>
      </c>
      <c r="C458" s="5" t="s">
        <v>660</v>
      </c>
      <c r="D458" s="5" t="s">
        <v>33</v>
      </c>
      <c r="E458" s="5" t="s">
        <v>33</v>
      </c>
      <c r="F458" s="5" t="s">
        <v>612</v>
      </c>
      <c r="G458" s="5" t="s">
        <v>15</v>
      </c>
      <c r="H458" s="8">
        <v>62201</v>
      </c>
      <c r="I458" s="7" t="s">
        <v>35</v>
      </c>
    </row>
    <row r="459" spans="1:9" ht="15">
      <c r="A459" s="8">
        <v>9742</v>
      </c>
      <c r="B459" s="5" t="s">
        <v>661</v>
      </c>
      <c r="C459" s="5" t="s">
        <v>662</v>
      </c>
      <c r="D459" s="5" t="s">
        <v>33</v>
      </c>
      <c r="E459" s="5" t="s">
        <v>33</v>
      </c>
      <c r="F459" s="5" t="s">
        <v>612</v>
      </c>
      <c r="G459" s="5" t="s">
        <v>15</v>
      </c>
      <c r="H459" s="8">
        <v>62201</v>
      </c>
      <c r="I459" s="7" t="s">
        <v>35</v>
      </c>
    </row>
    <row r="460" spans="1:9" ht="15">
      <c r="A460" s="8">
        <v>9800</v>
      </c>
      <c r="B460" s="5" t="s">
        <v>663</v>
      </c>
      <c r="C460" s="5" t="s">
        <v>664</v>
      </c>
      <c r="D460" s="5" t="s">
        <v>33</v>
      </c>
      <c r="E460" s="5" t="s">
        <v>33</v>
      </c>
      <c r="F460" s="5" t="s">
        <v>566</v>
      </c>
      <c r="G460" s="5" t="s">
        <v>17</v>
      </c>
      <c r="H460" s="8">
        <v>458211</v>
      </c>
      <c r="I460" t="s">
        <v>665</v>
      </c>
    </row>
    <row r="461" spans="1:9" ht="15">
      <c r="A461" s="8">
        <v>9800</v>
      </c>
      <c r="B461" s="5" t="s">
        <v>663</v>
      </c>
      <c r="C461" s="5" t="s">
        <v>664</v>
      </c>
      <c r="D461" s="5" t="s">
        <v>33</v>
      </c>
      <c r="E461" s="5" t="s">
        <v>36</v>
      </c>
      <c r="F461" s="5" t="s">
        <v>566</v>
      </c>
      <c r="G461" s="5" t="s">
        <v>17</v>
      </c>
      <c r="H461" s="8">
        <v>458211</v>
      </c>
      <c r="I461" t="s">
        <v>665</v>
      </c>
    </row>
    <row r="462" spans="1:9" ht="15">
      <c r="A462" s="8">
        <v>9800</v>
      </c>
      <c r="B462" s="5" t="s">
        <v>663</v>
      </c>
      <c r="C462" s="5" t="s">
        <v>664</v>
      </c>
      <c r="D462" s="5" t="s">
        <v>36</v>
      </c>
      <c r="E462" s="5" t="s">
        <v>33</v>
      </c>
      <c r="F462" s="5" t="s">
        <v>566</v>
      </c>
      <c r="G462" s="5" t="s">
        <v>17</v>
      </c>
      <c r="H462" s="8">
        <v>458211</v>
      </c>
      <c r="I462" t="s">
        <v>665</v>
      </c>
    </row>
    <row r="463" spans="1:9" ht="15">
      <c r="A463" s="8">
        <v>9810</v>
      </c>
      <c r="B463" s="5" t="s">
        <v>666</v>
      </c>
      <c r="C463" s="5" t="s">
        <v>667</v>
      </c>
      <c r="D463" s="5" t="s">
        <v>33</v>
      </c>
      <c r="E463" s="5" t="s">
        <v>33</v>
      </c>
      <c r="F463" s="5" t="s">
        <v>566</v>
      </c>
      <c r="G463" s="5" t="s">
        <v>17</v>
      </c>
      <c r="H463" s="8">
        <v>458211</v>
      </c>
      <c r="I463" t="s">
        <v>665</v>
      </c>
    </row>
    <row r="464" spans="1:9" ht="15">
      <c r="A464" s="8">
        <v>9810</v>
      </c>
      <c r="B464" s="5" t="s">
        <v>666</v>
      </c>
      <c r="C464" s="5" t="s">
        <v>667</v>
      </c>
      <c r="D464" s="5" t="s">
        <v>33</v>
      </c>
      <c r="E464" s="5" t="s">
        <v>36</v>
      </c>
      <c r="F464" s="5" t="s">
        <v>566</v>
      </c>
      <c r="G464" s="5" t="s">
        <v>17</v>
      </c>
      <c r="H464" s="8">
        <v>458211</v>
      </c>
      <c r="I464" t="s">
        <v>665</v>
      </c>
    </row>
    <row r="465" spans="1:9" ht="15">
      <c r="A465" s="8">
        <v>9810</v>
      </c>
      <c r="B465" s="5" t="s">
        <v>666</v>
      </c>
      <c r="C465" s="5" t="s">
        <v>667</v>
      </c>
      <c r="D465" s="5" t="s">
        <v>36</v>
      </c>
      <c r="E465" s="5" t="s">
        <v>33</v>
      </c>
      <c r="F465" s="5" t="s">
        <v>566</v>
      </c>
      <c r="G465" s="5" t="s">
        <v>17</v>
      </c>
      <c r="H465" s="8">
        <v>458211</v>
      </c>
      <c r="I465" t="s">
        <v>665</v>
      </c>
    </row>
    <row r="466" spans="1:9" ht="15">
      <c r="A466" s="8">
        <v>9820</v>
      </c>
      <c r="B466" s="5" t="s">
        <v>668</v>
      </c>
      <c r="C466" s="5" t="s">
        <v>669</v>
      </c>
      <c r="D466" s="5" t="s">
        <v>33</v>
      </c>
      <c r="E466" s="5" t="s">
        <v>33</v>
      </c>
      <c r="F466" s="5" t="s">
        <v>566</v>
      </c>
      <c r="G466" s="5" t="s">
        <v>17</v>
      </c>
      <c r="H466" s="8">
        <v>458211</v>
      </c>
      <c r="I466" t="s">
        <v>665</v>
      </c>
    </row>
    <row r="467" spans="1:9" ht="15">
      <c r="A467" s="8">
        <v>9820</v>
      </c>
      <c r="B467" s="5" t="s">
        <v>668</v>
      </c>
      <c r="C467" s="5" t="s">
        <v>669</v>
      </c>
      <c r="D467" s="5" t="s">
        <v>33</v>
      </c>
      <c r="E467" s="5" t="s">
        <v>36</v>
      </c>
      <c r="F467" s="5" t="s">
        <v>566</v>
      </c>
      <c r="G467" s="5" t="s">
        <v>17</v>
      </c>
      <c r="H467" s="8">
        <v>458211</v>
      </c>
      <c r="I467" t="s">
        <v>665</v>
      </c>
    </row>
    <row r="468" spans="1:9" ht="15">
      <c r="A468" s="8">
        <v>9820</v>
      </c>
      <c r="B468" s="5" t="s">
        <v>668</v>
      </c>
      <c r="C468" s="5" t="s">
        <v>669</v>
      </c>
      <c r="D468" s="5" t="s">
        <v>36</v>
      </c>
      <c r="E468" s="5" t="s">
        <v>33</v>
      </c>
      <c r="F468" s="5" t="s">
        <v>566</v>
      </c>
      <c r="G468" s="5" t="s">
        <v>17</v>
      </c>
      <c r="H468" s="8">
        <v>458211</v>
      </c>
      <c r="I468" t="s">
        <v>665</v>
      </c>
    </row>
    <row r="469" spans="1:9" ht="15">
      <c r="A469" s="8">
        <v>9840</v>
      </c>
      <c r="B469" s="5" t="s">
        <v>670</v>
      </c>
      <c r="C469" s="5" t="s">
        <v>671</v>
      </c>
      <c r="D469" s="5" t="s">
        <v>33</v>
      </c>
      <c r="E469" s="5" t="s">
        <v>33</v>
      </c>
      <c r="F469" s="5" t="s">
        <v>566</v>
      </c>
      <c r="G469" s="5" t="s">
        <v>17</v>
      </c>
      <c r="H469" s="8">
        <v>458211</v>
      </c>
      <c r="I469" t="s">
        <v>665</v>
      </c>
    </row>
    <row r="470" spans="1:9" ht="15">
      <c r="A470" s="8">
        <v>9840</v>
      </c>
      <c r="B470" s="5" t="s">
        <v>670</v>
      </c>
      <c r="C470" s="5" t="s">
        <v>671</v>
      </c>
      <c r="D470" s="5" t="s">
        <v>33</v>
      </c>
      <c r="E470" s="5" t="s">
        <v>36</v>
      </c>
      <c r="F470" s="5" t="s">
        <v>566</v>
      </c>
      <c r="G470" s="5" t="s">
        <v>17</v>
      </c>
      <c r="H470" s="8">
        <v>458211</v>
      </c>
      <c r="I470" t="s">
        <v>665</v>
      </c>
    </row>
    <row r="471" spans="1:9" ht="15">
      <c r="A471" s="8">
        <v>9840</v>
      </c>
      <c r="B471" s="5" t="s">
        <v>670</v>
      </c>
      <c r="C471" s="5" t="s">
        <v>671</v>
      </c>
      <c r="D471" s="5" t="s">
        <v>36</v>
      </c>
      <c r="E471" s="5" t="s">
        <v>33</v>
      </c>
      <c r="F471" s="5" t="s">
        <v>566</v>
      </c>
      <c r="G471" s="5" t="s">
        <v>17</v>
      </c>
      <c r="H471" s="8">
        <v>458211</v>
      </c>
      <c r="I471" t="s">
        <v>665</v>
      </c>
    </row>
    <row r="472" spans="1:9" ht="15">
      <c r="A472" s="8">
        <v>9841</v>
      </c>
      <c r="B472" s="5" t="s">
        <v>672</v>
      </c>
      <c r="C472" s="5" t="s">
        <v>673</v>
      </c>
      <c r="D472" s="5" t="s">
        <v>33</v>
      </c>
      <c r="E472" s="5" t="s">
        <v>33</v>
      </c>
      <c r="F472" s="5" t="s">
        <v>566</v>
      </c>
      <c r="G472" s="5" t="s">
        <v>17</v>
      </c>
      <c r="H472" s="8">
        <v>458211</v>
      </c>
      <c r="I472" t="s">
        <v>665</v>
      </c>
    </row>
    <row r="473" spans="1:9" ht="15">
      <c r="A473" s="8">
        <v>9841</v>
      </c>
      <c r="B473" s="5" t="s">
        <v>672</v>
      </c>
      <c r="C473" s="5" t="s">
        <v>673</v>
      </c>
      <c r="D473" s="5" t="s">
        <v>33</v>
      </c>
      <c r="E473" s="5" t="s">
        <v>36</v>
      </c>
      <c r="F473" s="5" t="s">
        <v>566</v>
      </c>
      <c r="G473" s="5" t="s">
        <v>17</v>
      </c>
      <c r="H473" s="8">
        <v>458211</v>
      </c>
      <c r="I473" t="s">
        <v>665</v>
      </c>
    </row>
    <row r="474" spans="1:9" ht="15">
      <c r="A474" s="8">
        <v>9841</v>
      </c>
      <c r="B474" s="5" t="s">
        <v>672</v>
      </c>
      <c r="C474" s="5" t="s">
        <v>673</v>
      </c>
      <c r="D474" s="5" t="s">
        <v>36</v>
      </c>
      <c r="E474" s="5" t="s">
        <v>33</v>
      </c>
      <c r="F474" s="5" t="s">
        <v>566</v>
      </c>
      <c r="G474" s="5" t="s">
        <v>17</v>
      </c>
      <c r="H474" s="8">
        <v>458211</v>
      </c>
      <c r="I474" t="s">
        <v>665</v>
      </c>
    </row>
    <row r="475" spans="1:9" ht="15">
      <c r="A475" s="8">
        <v>9843</v>
      </c>
      <c r="B475" s="5" t="s">
        <v>674</v>
      </c>
      <c r="C475" s="5" t="s">
        <v>675</v>
      </c>
      <c r="D475" s="5" t="s">
        <v>33</v>
      </c>
      <c r="E475" s="5" t="s">
        <v>33</v>
      </c>
      <c r="F475" s="5" t="s">
        <v>566</v>
      </c>
      <c r="G475" s="5" t="s">
        <v>17</v>
      </c>
      <c r="H475" s="8">
        <v>458213</v>
      </c>
      <c r="I475" t="s">
        <v>676</v>
      </c>
    </row>
    <row r="476" spans="1:9" ht="15">
      <c r="A476" s="8">
        <v>9843</v>
      </c>
      <c r="B476" s="5" t="s">
        <v>674</v>
      </c>
      <c r="C476" s="5" t="s">
        <v>675</v>
      </c>
      <c r="D476" s="5" t="s">
        <v>33</v>
      </c>
      <c r="E476" s="5" t="s">
        <v>36</v>
      </c>
      <c r="F476" s="5" t="s">
        <v>566</v>
      </c>
      <c r="G476" s="5" t="s">
        <v>17</v>
      </c>
      <c r="H476" s="8">
        <v>458213</v>
      </c>
      <c r="I476" t="s">
        <v>676</v>
      </c>
    </row>
    <row r="477" spans="1:9" ht="15">
      <c r="A477" s="8">
        <v>9843</v>
      </c>
      <c r="B477" s="5" t="s">
        <v>674</v>
      </c>
      <c r="C477" s="5" t="s">
        <v>675</v>
      </c>
      <c r="D477" s="5" t="s">
        <v>36</v>
      </c>
      <c r="E477" s="5" t="s">
        <v>33</v>
      </c>
      <c r="F477" s="5" t="s">
        <v>566</v>
      </c>
      <c r="G477" s="5" t="s">
        <v>17</v>
      </c>
      <c r="H477" s="8">
        <v>458213</v>
      </c>
      <c r="I477" t="s">
        <v>676</v>
      </c>
    </row>
    <row r="478" spans="1:9" ht="15">
      <c r="A478" s="8">
        <v>9942</v>
      </c>
      <c r="B478" t="s">
        <v>701</v>
      </c>
      <c r="C478" t="s">
        <v>667</v>
      </c>
      <c r="D478" t="s">
        <v>33</v>
      </c>
      <c r="E478" t="s">
        <v>33</v>
      </c>
      <c r="G478" t="s">
        <v>17</v>
      </c>
      <c r="H478" s="8">
        <v>458211</v>
      </c>
      <c r="I478" s="12">
        <v>458211</v>
      </c>
    </row>
    <row r="479" spans="1:9" ht="15">
      <c r="A479" s="8">
        <v>9942</v>
      </c>
      <c r="B479" t="s">
        <v>701</v>
      </c>
      <c r="C479" t="s">
        <v>667</v>
      </c>
      <c r="D479" t="s">
        <v>33</v>
      </c>
      <c r="E479" t="s">
        <v>36</v>
      </c>
      <c r="G479" t="s">
        <v>17</v>
      </c>
      <c r="H479" s="8">
        <v>458211</v>
      </c>
      <c r="I479" s="12">
        <v>458211</v>
      </c>
    </row>
    <row r="480" spans="1:9" ht="15">
      <c r="A480" s="8">
        <v>9942</v>
      </c>
      <c r="B480" t="s">
        <v>701</v>
      </c>
      <c r="C480" t="s">
        <v>667</v>
      </c>
      <c r="D480" t="s">
        <v>36</v>
      </c>
      <c r="E480" t="s">
        <v>33</v>
      </c>
      <c r="G480" t="s">
        <v>17</v>
      </c>
      <c r="H480" s="8">
        <v>458211</v>
      </c>
      <c r="I480" s="12">
        <v>458211</v>
      </c>
    </row>
    <row r="481" spans="1:9" ht="15">
      <c r="A481" s="8">
        <v>9943</v>
      </c>
      <c r="B481" s="5" t="s">
        <v>677</v>
      </c>
      <c r="C481" s="5" t="s">
        <v>678</v>
      </c>
      <c r="D481" s="5" t="s">
        <v>33</v>
      </c>
      <c r="E481" s="5" t="s">
        <v>33</v>
      </c>
      <c r="F481" s="5" t="s">
        <v>566</v>
      </c>
      <c r="G481" s="5" t="s">
        <v>17</v>
      </c>
      <c r="H481" s="8">
        <v>458211</v>
      </c>
      <c r="I481" t="s">
        <v>665</v>
      </c>
    </row>
    <row r="482" spans="1:9" ht="15">
      <c r="A482" s="8">
        <v>9943</v>
      </c>
      <c r="B482" s="5" t="s">
        <v>677</v>
      </c>
      <c r="C482" s="5" t="s">
        <v>678</v>
      </c>
      <c r="D482" s="5" t="s">
        <v>33</v>
      </c>
      <c r="E482" s="5" t="s">
        <v>36</v>
      </c>
      <c r="F482" s="5" t="s">
        <v>566</v>
      </c>
      <c r="G482" s="5" t="s">
        <v>17</v>
      </c>
      <c r="H482" s="8">
        <v>458211</v>
      </c>
      <c r="I482" t="s">
        <v>665</v>
      </c>
    </row>
    <row r="483" spans="1:9" ht="15">
      <c r="A483" s="8">
        <v>9943</v>
      </c>
      <c r="B483" s="5" t="s">
        <v>677</v>
      </c>
      <c r="C483" s="5" t="s">
        <v>678</v>
      </c>
      <c r="D483" s="5" t="s">
        <v>36</v>
      </c>
      <c r="E483" s="5" t="s">
        <v>33</v>
      </c>
      <c r="F483" s="5" t="s">
        <v>566</v>
      </c>
      <c r="G483" s="5" t="s">
        <v>17</v>
      </c>
      <c r="H483" s="8">
        <v>458211</v>
      </c>
      <c r="I483" t="s">
        <v>665</v>
      </c>
    </row>
    <row r="484" spans="1:9" ht="15">
      <c r="A484" s="8">
        <v>9944</v>
      </c>
      <c r="B484" s="5" t="s">
        <v>679</v>
      </c>
      <c r="C484" s="5" t="s">
        <v>680</v>
      </c>
      <c r="D484" s="5" t="s">
        <v>33</v>
      </c>
      <c r="E484" s="5" t="s">
        <v>33</v>
      </c>
      <c r="F484" s="5" t="s">
        <v>566</v>
      </c>
      <c r="G484" s="5" t="s">
        <v>17</v>
      </c>
      <c r="H484" s="8">
        <v>458211</v>
      </c>
      <c r="I484" t="s">
        <v>665</v>
      </c>
    </row>
    <row r="485" spans="1:9" ht="15">
      <c r="A485" s="8">
        <v>9944</v>
      </c>
      <c r="B485" s="5" t="s">
        <v>679</v>
      </c>
      <c r="C485" s="5" t="s">
        <v>680</v>
      </c>
      <c r="D485" s="5" t="s">
        <v>33</v>
      </c>
      <c r="E485" s="5" t="s">
        <v>36</v>
      </c>
      <c r="F485" s="5" t="s">
        <v>566</v>
      </c>
      <c r="G485" s="5" t="s">
        <v>17</v>
      </c>
      <c r="H485" s="8">
        <v>458211</v>
      </c>
      <c r="I485" t="s">
        <v>665</v>
      </c>
    </row>
    <row r="486" spans="1:9" ht="15">
      <c r="A486" s="8">
        <v>9944</v>
      </c>
      <c r="B486" s="5" t="s">
        <v>679</v>
      </c>
      <c r="C486" s="5" t="s">
        <v>680</v>
      </c>
      <c r="D486" s="5" t="s">
        <v>36</v>
      </c>
      <c r="E486" s="5" t="s">
        <v>33</v>
      </c>
      <c r="F486" s="5" t="s">
        <v>566</v>
      </c>
      <c r="G486" s="5" t="s">
        <v>17</v>
      </c>
      <c r="H486" s="8">
        <v>458211</v>
      </c>
      <c r="I486" t="s">
        <v>665</v>
      </c>
    </row>
    <row r="487" spans="1:9" ht="15">
      <c r="A487" s="8">
        <v>9945</v>
      </c>
      <c r="B487" s="5" t="s">
        <v>681</v>
      </c>
      <c r="C487" s="5" t="s">
        <v>682</v>
      </c>
      <c r="D487" s="5" t="s">
        <v>33</v>
      </c>
      <c r="E487" s="5" t="s">
        <v>33</v>
      </c>
      <c r="F487" s="5" t="s">
        <v>566</v>
      </c>
      <c r="G487" s="5" t="s">
        <v>17</v>
      </c>
      <c r="H487" s="8">
        <v>458211</v>
      </c>
      <c r="I487" t="s">
        <v>665</v>
      </c>
    </row>
    <row r="488" spans="1:9" ht="15">
      <c r="A488" s="8">
        <v>9945</v>
      </c>
      <c r="B488" s="5" t="s">
        <v>681</v>
      </c>
      <c r="C488" s="5" t="s">
        <v>682</v>
      </c>
      <c r="D488" s="5" t="s">
        <v>33</v>
      </c>
      <c r="E488" s="5" t="s">
        <v>36</v>
      </c>
      <c r="F488" s="5" t="s">
        <v>566</v>
      </c>
      <c r="G488" s="5" t="s">
        <v>17</v>
      </c>
      <c r="H488" s="8">
        <v>458211</v>
      </c>
      <c r="I488" t="s">
        <v>665</v>
      </c>
    </row>
    <row r="489" spans="1:9" ht="15">
      <c r="A489" s="8">
        <v>9945</v>
      </c>
      <c r="B489" s="5" t="s">
        <v>681</v>
      </c>
      <c r="C489" s="5" t="s">
        <v>682</v>
      </c>
      <c r="D489" s="5" t="s">
        <v>36</v>
      </c>
      <c r="E489" s="5" t="s">
        <v>33</v>
      </c>
      <c r="F489" s="5" t="s">
        <v>566</v>
      </c>
      <c r="G489" s="5" t="s">
        <v>17</v>
      </c>
      <c r="H489" s="8">
        <v>458211</v>
      </c>
      <c r="I489" t="s">
        <v>665</v>
      </c>
    </row>
    <row r="490" spans="1:9" ht="15">
      <c r="A490" s="8">
        <v>9946</v>
      </c>
      <c r="B490" t="s">
        <v>702</v>
      </c>
      <c r="C490" t="s">
        <v>703</v>
      </c>
      <c r="D490" t="s">
        <v>33</v>
      </c>
      <c r="E490" t="s">
        <v>33</v>
      </c>
      <c r="G490" t="s">
        <v>17</v>
      </c>
      <c r="H490" s="8">
        <v>458211</v>
      </c>
      <c r="I490" s="13">
        <v>458211</v>
      </c>
    </row>
    <row r="491" spans="1:9" ht="15">
      <c r="A491" s="8">
        <v>9946</v>
      </c>
      <c r="B491" t="s">
        <v>702</v>
      </c>
      <c r="C491" t="s">
        <v>703</v>
      </c>
      <c r="D491" t="s">
        <v>33</v>
      </c>
      <c r="E491" t="s">
        <v>36</v>
      </c>
      <c r="G491" t="s">
        <v>17</v>
      </c>
      <c r="H491" s="8">
        <v>458211</v>
      </c>
      <c r="I491" s="13">
        <v>458211</v>
      </c>
    </row>
    <row r="492" spans="1:9" ht="15">
      <c r="A492" s="8">
        <v>9946</v>
      </c>
      <c r="B492" t="s">
        <v>702</v>
      </c>
      <c r="C492" t="s">
        <v>703</v>
      </c>
      <c r="D492" t="s">
        <v>36</v>
      </c>
      <c r="E492" t="s">
        <v>33</v>
      </c>
      <c r="G492" t="s">
        <v>17</v>
      </c>
      <c r="H492" s="8">
        <v>458211</v>
      </c>
      <c r="I492" s="13">
        <v>458211</v>
      </c>
    </row>
    <row r="493" spans="1:9" ht="15">
      <c r="A493" s="8">
        <v>9950</v>
      </c>
      <c r="B493" s="5" t="s">
        <v>683</v>
      </c>
      <c r="C493" s="5" t="s">
        <v>684</v>
      </c>
      <c r="D493" s="5" t="s">
        <v>33</v>
      </c>
      <c r="E493" s="5" t="s">
        <v>33</v>
      </c>
      <c r="F493" s="5" t="s">
        <v>566</v>
      </c>
      <c r="G493" s="5" t="s">
        <v>17</v>
      </c>
      <c r="H493" s="8">
        <v>458213</v>
      </c>
      <c r="I493" t="s">
        <v>676</v>
      </c>
    </row>
    <row r="494" spans="1:9" ht="15">
      <c r="A494" s="8">
        <v>9950</v>
      </c>
      <c r="B494" s="5" t="s">
        <v>683</v>
      </c>
      <c r="C494" s="5" t="s">
        <v>684</v>
      </c>
      <c r="D494" s="5" t="s">
        <v>33</v>
      </c>
      <c r="E494" s="5" t="s">
        <v>36</v>
      </c>
      <c r="F494" s="5" t="s">
        <v>566</v>
      </c>
      <c r="G494" s="5" t="s">
        <v>17</v>
      </c>
      <c r="H494" s="8">
        <v>458213</v>
      </c>
      <c r="I494" t="s">
        <v>676</v>
      </c>
    </row>
    <row r="495" spans="1:9" ht="15">
      <c r="A495" s="8">
        <v>9950</v>
      </c>
      <c r="B495" s="5" t="s">
        <v>683</v>
      </c>
      <c r="C495" s="5" t="s">
        <v>684</v>
      </c>
      <c r="D495" s="5" t="s">
        <v>36</v>
      </c>
      <c r="E495" s="5" t="s">
        <v>33</v>
      </c>
      <c r="F495" s="5" t="s">
        <v>566</v>
      </c>
      <c r="G495" s="5" t="s">
        <v>17</v>
      </c>
      <c r="H495" s="8">
        <v>458213</v>
      </c>
      <c r="I495" t="s">
        <v>676</v>
      </c>
    </row>
    <row r="496" spans="1:9" ht="15">
      <c r="A496" s="8">
        <v>9953</v>
      </c>
      <c r="B496" s="5" t="s">
        <v>685</v>
      </c>
      <c r="C496" s="5" t="s">
        <v>686</v>
      </c>
      <c r="D496" s="5" t="s">
        <v>33</v>
      </c>
      <c r="E496" s="5" t="s">
        <v>33</v>
      </c>
      <c r="F496" s="5" t="s">
        <v>566</v>
      </c>
      <c r="G496" s="5" t="s">
        <v>17</v>
      </c>
      <c r="H496" s="8">
        <v>458213</v>
      </c>
      <c r="I496" t="s">
        <v>676</v>
      </c>
    </row>
    <row r="497" spans="1:9" ht="15">
      <c r="A497" s="8">
        <v>9953</v>
      </c>
      <c r="B497" s="5" t="s">
        <v>685</v>
      </c>
      <c r="C497" s="5" t="s">
        <v>686</v>
      </c>
      <c r="D497" s="5" t="s">
        <v>33</v>
      </c>
      <c r="E497" s="5" t="s">
        <v>36</v>
      </c>
      <c r="F497" s="5" t="s">
        <v>566</v>
      </c>
      <c r="G497" s="5" t="s">
        <v>17</v>
      </c>
      <c r="H497" s="8">
        <v>458213</v>
      </c>
      <c r="I497" t="s">
        <v>676</v>
      </c>
    </row>
    <row r="498" spans="1:9" ht="15">
      <c r="A498" s="8">
        <v>9953</v>
      </c>
      <c r="B498" s="5" t="s">
        <v>685</v>
      </c>
      <c r="C498" s="5" t="s">
        <v>686</v>
      </c>
      <c r="D498" s="5" t="s">
        <v>36</v>
      </c>
      <c r="E498" s="5" t="s">
        <v>33</v>
      </c>
      <c r="F498" s="5" t="s">
        <v>566</v>
      </c>
      <c r="G498" s="5" t="s">
        <v>17</v>
      </c>
      <c r="H498" s="8">
        <v>458213</v>
      </c>
      <c r="I498" t="s">
        <v>676</v>
      </c>
    </row>
    <row r="499" spans="1:9" ht="15">
      <c r="A499" s="8">
        <v>9954</v>
      </c>
      <c r="B499" s="5" t="s">
        <v>687</v>
      </c>
      <c r="C499" s="5" t="s">
        <v>688</v>
      </c>
      <c r="D499" s="5" t="s">
        <v>33</v>
      </c>
      <c r="E499" s="5" t="s">
        <v>33</v>
      </c>
      <c r="F499" s="5" t="s">
        <v>566</v>
      </c>
      <c r="G499" s="5" t="s">
        <v>17</v>
      </c>
      <c r="H499" s="8">
        <v>458213</v>
      </c>
      <c r="I499" t="s">
        <v>676</v>
      </c>
    </row>
    <row r="500" spans="1:9" ht="15">
      <c r="A500" s="8">
        <v>9954</v>
      </c>
      <c r="B500" s="5" t="s">
        <v>687</v>
      </c>
      <c r="C500" s="5" t="s">
        <v>688</v>
      </c>
      <c r="D500" s="5" t="s">
        <v>33</v>
      </c>
      <c r="E500" s="5" t="s">
        <v>36</v>
      </c>
      <c r="F500" s="5" t="s">
        <v>566</v>
      </c>
      <c r="G500" s="5" t="s">
        <v>17</v>
      </c>
      <c r="H500" s="8">
        <v>458213</v>
      </c>
      <c r="I500" t="s">
        <v>676</v>
      </c>
    </row>
    <row r="501" spans="1:9" ht="15">
      <c r="A501" s="8">
        <v>9954</v>
      </c>
      <c r="B501" s="5" t="s">
        <v>687</v>
      </c>
      <c r="C501" s="5" t="s">
        <v>688</v>
      </c>
      <c r="D501" s="5" t="s">
        <v>36</v>
      </c>
      <c r="E501" s="5" t="s">
        <v>33</v>
      </c>
      <c r="F501" s="5" t="s">
        <v>566</v>
      </c>
      <c r="G501" s="5" t="s">
        <v>17</v>
      </c>
      <c r="H501" s="8">
        <v>458213</v>
      </c>
      <c r="I501" t="s">
        <v>676</v>
      </c>
    </row>
    <row r="502" spans="1:9" ht="15">
      <c r="A502" s="8">
        <v>9955</v>
      </c>
      <c r="B502" s="5" t="s">
        <v>689</v>
      </c>
      <c r="C502" s="5" t="s">
        <v>690</v>
      </c>
      <c r="D502" s="5" t="s">
        <v>33</v>
      </c>
      <c r="E502" s="5" t="s">
        <v>33</v>
      </c>
      <c r="F502" s="5" t="s">
        <v>566</v>
      </c>
      <c r="G502" s="5" t="s">
        <v>17</v>
      </c>
      <c r="H502" s="8">
        <v>458213</v>
      </c>
      <c r="I502" t="s">
        <v>676</v>
      </c>
    </row>
    <row r="503" spans="1:9" ht="15">
      <c r="A503" s="8">
        <v>9955</v>
      </c>
      <c r="B503" s="5" t="s">
        <v>689</v>
      </c>
      <c r="C503" s="5" t="s">
        <v>690</v>
      </c>
      <c r="D503" s="5" t="s">
        <v>33</v>
      </c>
      <c r="E503" s="5" t="s">
        <v>36</v>
      </c>
      <c r="F503" s="5" t="s">
        <v>566</v>
      </c>
      <c r="G503" s="5" t="s">
        <v>17</v>
      </c>
      <c r="H503" s="8">
        <v>458213</v>
      </c>
      <c r="I503" t="s">
        <v>676</v>
      </c>
    </row>
    <row r="504" spans="1:9" ht="15">
      <c r="A504" s="8">
        <v>9955</v>
      </c>
      <c r="B504" s="5" t="s">
        <v>689</v>
      </c>
      <c r="C504" s="5" t="s">
        <v>690</v>
      </c>
      <c r="D504" s="5" t="s">
        <v>36</v>
      </c>
      <c r="E504" s="5" t="s">
        <v>33</v>
      </c>
      <c r="F504" s="5" t="s">
        <v>566</v>
      </c>
      <c r="G504" s="5" t="s">
        <v>17</v>
      </c>
      <c r="H504" s="8">
        <v>458213</v>
      </c>
      <c r="I504" t="s">
        <v>676</v>
      </c>
    </row>
    <row r="505" spans="1:9" ht="15">
      <c r="A505" s="8">
        <v>9956</v>
      </c>
      <c r="B505" s="5" t="s">
        <v>691</v>
      </c>
      <c r="C505" s="5" t="s">
        <v>692</v>
      </c>
      <c r="D505" s="5" t="s">
        <v>33</v>
      </c>
      <c r="E505" s="5" t="s">
        <v>33</v>
      </c>
      <c r="F505" s="5" t="s">
        <v>566</v>
      </c>
      <c r="G505" s="5" t="s">
        <v>17</v>
      </c>
      <c r="H505" s="8">
        <v>458213</v>
      </c>
      <c r="I505" t="s">
        <v>676</v>
      </c>
    </row>
    <row r="506" spans="1:9" ht="15">
      <c r="A506" s="8">
        <v>9956</v>
      </c>
      <c r="B506" s="5" t="s">
        <v>691</v>
      </c>
      <c r="C506" s="5" t="s">
        <v>692</v>
      </c>
      <c r="D506" s="5" t="s">
        <v>33</v>
      </c>
      <c r="E506" s="5" t="s">
        <v>36</v>
      </c>
      <c r="F506" s="5" t="s">
        <v>566</v>
      </c>
      <c r="G506" s="5" t="s">
        <v>17</v>
      </c>
      <c r="H506" s="8">
        <v>458213</v>
      </c>
      <c r="I506" t="s">
        <v>676</v>
      </c>
    </row>
    <row r="507" spans="1:9" ht="15">
      <c r="A507" s="8">
        <v>9956</v>
      </c>
      <c r="B507" s="5" t="s">
        <v>691</v>
      </c>
      <c r="C507" s="5" t="s">
        <v>692</v>
      </c>
      <c r="D507" s="5" t="s">
        <v>36</v>
      </c>
      <c r="E507" s="5" t="s">
        <v>33</v>
      </c>
      <c r="F507" s="5" t="s">
        <v>566</v>
      </c>
      <c r="G507" s="5" t="s">
        <v>17</v>
      </c>
      <c r="H507" s="8">
        <v>458213</v>
      </c>
      <c r="I507" t="s">
        <v>676</v>
      </c>
    </row>
    <row r="508" spans="1:9" ht="15">
      <c r="A508" s="8">
        <v>9958</v>
      </c>
      <c r="B508" t="s">
        <v>704</v>
      </c>
      <c r="C508" t="s">
        <v>705</v>
      </c>
      <c r="D508" t="s">
        <v>33</v>
      </c>
      <c r="E508" t="s">
        <v>33</v>
      </c>
      <c r="G508" t="s">
        <v>17</v>
      </c>
      <c r="H508" s="8">
        <v>458213</v>
      </c>
      <c r="I508" s="13">
        <v>458213</v>
      </c>
    </row>
    <row r="509" spans="1:9" ht="15">
      <c r="A509" s="8">
        <v>9958</v>
      </c>
      <c r="B509" t="s">
        <v>704</v>
      </c>
      <c r="C509" t="s">
        <v>705</v>
      </c>
      <c r="D509" t="s">
        <v>33</v>
      </c>
      <c r="E509" t="s">
        <v>36</v>
      </c>
      <c r="G509" t="s">
        <v>17</v>
      </c>
      <c r="H509" s="8">
        <v>458213</v>
      </c>
      <c r="I509" s="13">
        <v>458213</v>
      </c>
    </row>
    <row r="510" spans="1:9" ht="15">
      <c r="A510" s="8">
        <v>9958</v>
      </c>
      <c r="B510" t="s">
        <v>704</v>
      </c>
      <c r="C510" t="s">
        <v>705</v>
      </c>
      <c r="D510" t="s">
        <v>36</v>
      </c>
      <c r="E510" t="s">
        <v>33</v>
      </c>
      <c r="G510" t="s">
        <v>17</v>
      </c>
      <c r="H510" s="8">
        <v>458213</v>
      </c>
      <c r="I510" s="13">
        <v>458213</v>
      </c>
    </row>
    <row r="511" spans="1:9" ht="15">
      <c r="A511" s="8">
        <v>9959</v>
      </c>
      <c r="B511" s="5" t="s">
        <v>693</v>
      </c>
      <c r="C511" s="5" t="s">
        <v>694</v>
      </c>
      <c r="D511" s="5" t="s">
        <v>33</v>
      </c>
      <c r="E511" s="5" t="s">
        <v>33</v>
      </c>
      <c r="F511" s="5" t="s">
        <v>566</v>
      </c>
      <c r="G511" s="5" t="s">
        <v>17</v>
      </c>
      <c r="H511" s="8">
        <v>458213</v>
      </c>
      <c r="I511" t="s">
        <v>676</v>
      </c>
    </row>
    <row r="512" spans="1:9" ht="15">
      <c r="A512" s="8">
        <v>9959</v>
      </c>
      <c r="B512" s="5" t="s">
        <v>693</v>
      </c>
      <c r="C512" s="5" t="s">
        <v>694</v>
      </c>
      <c r="D512" s="5" t="s">
        <v>33</v>
      </c>
      <c r="E512" s="5" t="s">
        <v>36</v>
      </c>
      <c r="F512" s="5" t="s">
        <v>566</v>
      </c>
      <c r="G512" s="5" t="s">
        <v>17</v>
      </c>
      <c r="H512" s="8">
        <v>458213</v>
      </c>
      <c r="I512" t="s">
        <v>676</v>
      </c>
    </row>
    <row r="513" spans="1:9" ht="15">
      <c r="A513" s="8">
        <v>9959</v>
      </c>
      <c r="B513" s="5" t="s">
        <v>693</v>
      </c>
      <c r="C513" s="5" t="s">
        <v>694</v>
      </c>
      <c r="D513" s="5" t="s">
        <v>36</v>
      </c>
      <c r="E513" s="5" t="s">
        <v>33</v>
      </c>
      <c r="F513" s="5" t="s">
        <v>566</v>
      </c>
      <c r="G513" s="5" t="s">
        <v>17</v>
      </c>
      <c r="H513" s="8">
        <v>458213</v>
      </c>
      <c r="I513" t="s">
        <v>676</v>
      </c>
    </row>
    <row r="514" spans="1:9" ht="15">
      <c r="A514" s="5" t="s">
        <v>18</v>
      </c>
      <c r="B514" s="5" t="s">
        <v>695</v>
      </c>
      <c r="C514" s="5" t="s">
        <v>696</v>
      </c>
      <c r="D514" s="5" t="s">
        <v>33</v>
      </c>
      <c r="E514" s="5" t="s">
        <v>33</v>
      </c>
      <c r="F514" s="5" t="s">
        <v>566</v>
      </c>
      <c r="G514" s="5" t="s">
        <v>17</v>
      </c>
      <c r="H514" s="8">
        <v>458213</v>
      </c>
      <c r="I514" t="s">
        <v>676</v>
      </c>
    </row>
    <row r="515" spans="1:9" ht="15">
      <c r="A515" s="5" t="s">
        <v>18</v>
      </c>
      <c r="B515" s="5" t="s">
        <v>695</v>
      </c>
      <c r="C515" s="5" t="s">
        <v>696</v>
      </c>
      <c r="D515" s="5" t="s">
        <v>33</v>
      </c>
      <c r="E515" s="5" t="s">
        <v>568</v>
      </c>
      <c r="F515" s="5" t="s">
        <v>566</v>
      </c>
      <c r="G515" s="5" t="s">
        <v>17</v>
      </c>
      <c r="H515" s="8">
        <v>458213</v>
      </c>
      <c r="I515" t="s">
        <v>676</v>
      </c>
    </row>
    <row r="516" spans="1:9" ht="15">
      <c r="A516" s="5" t="s">
        <v>18</v>
      </c>
      <c r="B516" s="5" t="s">
        <v>695</v>
      </c>
      <c r="C516" s="5" t="s">
        <v>696</v>
      </c>
      <c r="D516" s="5" t="s">
        <v>568</v>
      </c>
      <c r="E516" s="5" t="s">
        <v>33</v>
      </c>
      <c r="F516" s="5" t="s">
        <v>566</v>
      </c>
      <c r="G516" s="5" t="s">
        <v>17</v>
      </c>
      <c r="H516" s="8">
        <v>458213</v>
      </c>
      <c r="I516" t="s">
        <v>676</v>
      </c>
    </row>
    <row r="517" spans="1:9" ht="15">
      <c r="A517" s="5" t="s">
        <v>19</v>
      </c>
      <c r="B517" s="5" t="s">
        <v>695</v>
      </c>
      <c r="C517" s="5" t="s">
        <v>696</v>
      </c>
      <c r="D517" s="5" t="s">
        <v>33</v>
      </c>
      <c r="E517" s="5" t="s">
        <v>33</v>
      </c>
      <c r="F517" s="5" t="s">
        <v>566</v>
      </c>
      <c r="G517" s="5" t="s">
        <v>17</v>
      </c>
      <c r="H517" s="8">
        <v>458213</v>
      </c>
      <c r="I517" t="s">
        <v>676</v>
      </c>
    </row>
    <row r="518" spans="1:9" ht="15">
      <c r="A518" s="5" t="s">
        <v>19</v>
      </c>
      <c r="B518" s="5" t="s">
        <v>695</v>
      </c>
      <c r="C518" s="5" t="s">
        <v>696</v>
      </c>
      <c r="D518" s="5" t="s">
        <v>33</v>
      </c>
      <c r="E518" s="5" t="s">
        <v>568</v>
      </c>
      <c r="F518" s="5" t="s">
        <v>566</v>
      </c>
      <c r="G518" s="5" t="s">
        <v>17</v>
      </c>
      <c r="H518" s="8">
        <v>458213</v>
      </c>
      <c r="I518" t="s">
        <v>676</v>
      </c>
    </row>
    <row r="519" spans="1:9" ht="15">
      <c r="A519" s="5" t="s">
        <v>19</v>
      </c>
      <c r="B519" s="5" t="s">
        <v>695</v>
      </c>
      <c r="C519" s="5" t="s">
        <v>696</v>
      </c>
      <c r="D519" s="5" t="s">
        <v>568</v>
      </c>
      <c r="E519" s="5" t="s">
        <v>33</v>
      </c>
      <c r="F519" s="5" t="s">
        <v>566</v>
      </c>
      <c r="G519" s="5" t="s">
        <v>17</v>
      </c>
      <c r="H519" s="8">
        <v>458213</v>
      </c>
      <c r="I519" t="s">
        <v>676</v>
      </c>
    </row>
    <row r="520" spans="8:9" ht="15">
      <c r="H520" s="9">
        <v>77100</v>
      </c>
      <c r="I520" t="s">
        <v>35</v>
      </c>
    </row>
  </sheetData>
  <autoFilter ref="A1:I520"/>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572E7E61EF2545B7D49644D54D7037" ma:contentTypeVersion="143" ma:contentTypeDescription="Crée un document." ma:contentTypeScope="" ma:versionID="a02b5d45e498a6955e8eb0aada4d94a0">
  <xsd:schema xmlns:xsd="http://www.w3.org/2001/XMLSchema" xmlns:xs="http://www.w3.org/2001/XMLSchema" xmlns:p="http://schemas.microsoft.com/office/2006/metadata/properties" xmlns:ns1="http://schemas.microsoft.com/sharepoint/v3" xmlns:ns2="19cb4b7b-69f9-41df-8d82-318607a1ea78" xmlns:ns3="36b22160-5460-48e0-8733-998f8e39f899" targetNamespace="http://schemas.microsoft.com/office/2006/metadata/properties" ma:root="true" ma:fieldsID="d26febe64a4f3646fcf2795e0a2800ba" ns1:_="" ns2:_="" ns3:_="">
    <xsd:import namespace="http://schemas.microsoft.com/sharepoint/v3"/>
    <xsd:import namespace="19cb4b7b-69f9-41df-8d82-318607a1ea78"/>
    <xsd:import namespace="36b22160-5460-48e0-8733-998f8e39f899"/>
    <xsd:element name="properties">
      <xsd:complexType>
        <xsd:sequence>
          <xsd:element name="documentManagement">
            <xsd:complexType>
              <xsd:all>
                <xsd:element ref="ns2:_dlc_DocId" minOccurs="0"/>
                <xsd:element ref="ns2:_dlc_DocIdUrl" minOccurs="0"/>
                <xsd:element ref="ns2:_dlc_DocIdPersistId" minOccurs="0"/>
                <xsd:element ref="ns1:PublishingExpirationDate" minOccurs="0"/>
                <xsd:element ref="ns1:PublishingStartDate" minOccurs="0"/>
                <xsd:element ref="ns2:SharedWithUsers" minOccurs="0"/>
                <xsd:element ref="ns2:SharedWithDetails" minOccurs="0"/>
                <xsd:element ref="ns1:_dlc_Exempt"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11"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element name="PublishingStartDate" ma:index="12"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_dlc_Exempt" ma:index="15" nillable="true" ma:displayName="Exempt de la stratégie"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cb4b7b-69f9-41df-8d82-318607a1ea78" elementFormDefault="qualified">
    <xsd:import namespace="http://schemas.microsoft.com/office/2006/documentManagement/types"/>
    <xsd:import namespace="http://schemas.microsoft.com/office/infopath/2007/PartnerControls"/>
    <xsd:element name="_dlc_DocId" ma:index="4" nillable="true" ma:displayName="Valeur d’ID de document" ma:description="Valeur de l’ID de document affecté à cet élément." ma:internalName="_dlc_DocId" ma:readOnly="true">
      <xsd:simpleType>
        <xsd:restriction base="dms:Text"/>
      </xsd:simpleType>
    </xsd:element>
    <xsd:element name="_dlc_DocIdUrl" ma:index="5"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Conserver l’ID" ma:description="Conserver l’ID lors de l’ajout." ma:hidden="true" ma:internalName="_dlc_DocIdPersistId" ma:readOnly="true">
      <xsd:simpleType>
        <xsd:restriction base="dms:Boolean"/>
      </xsd:simpleType>
    </xsd:element>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b22160-5460-48e0-8733-998f8e39f899"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ype de contenu"/>
        <xsd:element ref="dc:title" minOccurs="0" maxOccurs="1" ma:index="3"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p:Policy xmlns:p="office.server.policy" id="" local="true">
  <p:Name>Document</p:Name>
  <p:Description/>
  <p:Statement/>
  <p:PolicyItems>
    <p:PolicyItem featureId="Microsoft.Office.RecordsManagement.PolicyFeatures.PolicyAudit" staticId="0x010100C2572E7E61EF2545B7D49644D54D7037|-1796855214" UniqueId="a3173ae4-0e2d-4547-b45e-171791132e8d">
      <p:Name>Audit</p:Name>
      <p:Description>Audit des actions des utilisateurs sur les documents et les éléments de liste dans le journal d'audit.</p:Description>
      <p:CustomData>
        <Audit>
          <MoveCopy/>
          <DeleteRestore/>
        </Audit>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19cb4b7b-69f9-41df-8d82-318607a1ea78">ARU5J6E2ZCEE-560279438-1318010</_dlc_DocId>
    <_dlc_DocIdUrl xmlns="19cb4b7b-69f9-41df-8d82-318607a1ea78">
      <Url>https://bpolb.sharepoint.com/sites/ssgpiinterne/_layouts/15/DocIdRedir.aspx?ID=ARU5J6E2ZCEE-560279438-1318010</Url>
      <Description>ARU5J6E2ZCEE-560279438-1318010</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0B5460E-4A49-4EA2-90C0-FD9E277E5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cb4b7b-69f9-41df-8d82-318607a1ea78"/>
    <ds:schemaRef ds:uri="36b22160-5460-48e0-8733-998f8e39f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542055-9403-4536-9CAF-ACA390240027}">
  <ds:schemaRefs>
    <ds:schemaRef ds:uri="http://schemas.microsoft.com/sharepoint/events"/>
  </ds:schemaRefs>
</ds:datastoreItem>
</file>

<file path=customXml/itemProps3.xml><?xml version="1.0" encoding="utf-8"?>
<ds:datastoreItem xmlns:ds="http://schemas.openxmlformats.org/officeDocument/2006/customXml" ds:itemID="{1074E7A4-17FD-4520-A3BD-D9D29B2528B3}">
  <ds:schemaRefs>
    <ds:schemaRef ds:uri="office.server.policy"/>
  </ds:schemaRefs>
</ds:datastoreItem>
</file>

<file path=customXml/itemProps4.xml><?xml version="1.0" encoding="utf-8"?>
<ds:datastoreItem xmlns:ds="http://schemas.openxmlformats.org/officeDocument/2006/customXml" ds:itemID="{A4A57378-C890-4303-A3FE-30B5CF92EAB7}">
  <ds:schemaRefs>
    <ds:schemaRef ds:uri="http://schemas.microsoft.com/sharepoint/v3/contenttype/forms"/>
  </ds:schemaRefs>
</ds:datastoreItem>
</file>

<file path=customXml/itemProps5.xml><?xml version="1.0" encoding="utf-8"?>
<ds:datastoreItem xmlns:ds="http://schemas.openxmlformats.org/officeDocument/2006/customXml" ds:itemID="{DB4DA153-457B-45C7-9068-24E291368BF1}">
  <ds:schemaRefs>
    <ds:schemaRef ds:uri="http://purl.org/dc/dcmitype/"/>
    <ds:schemaRef ds:uri="http://purl.org/dc/elements/1.1/"/>
    <ds:schemaRef ds:uri="http://schemas.microsoft.com/office/2006/metadata/properties"/>
    <ds:schemaRef ds:uri="http://schemas.microsoft.com/office/infopath/2007/PartnerControls"/>
    <ds:schemaRef ds:uri="36b22160-5460-48e0-8733-998f8e39f899"/>
    <ds:schemaRef ds:uri="http://schemas.microsoft.com/office/2006/documentManagement/types"/>
    <ds:schemaRef ds:uri="http://schemas.openxmlformats.org/package/2006/metadata/core-properties"/>
    <ds:schemaRef ds:uri="http://purl.org/dc/terms/"/>
    <ds:schemaRef ds:uri="19cb4b7b-69f9-41df-8d82-318607a1ea78"/>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Courtecuisse Fabien (SSGPI)</dc:creator>
  <cp:keywords/>
  <dc:description/>
  <cp:lastModifiedBy>Courtecuisse Fabien (SSGPI)</cp:lastModifiedBy>
  <cp:lastPrinted>2021-12-01T14:05:33Z</cp:lastPrinted>
  <dcterms:created xsi:type="dcterms:W3CDTF">2021-11-30T09:10:34Z</dcterms:created>
  <dcterms:modified xsi:type="dcterms:W3CDTF">2022-03-11T14:53:03Z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0x010100C2572E7E61EF2545B7D49644D54D7037</vt:lpwstr>
  </property>
  <property fmtid="{D5CDD505-2E9C-101B-9397-08002B2CF9AE}" pid="3" name="_dlc_DocIdItemGuid">
    <vt:lpwstr>d591f57f-f425-425e-9ae8-87e27da8d229</vt:lpwstr>
  </property>
</Properties>
</file>